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0" windowHeight="7605"/>
  </bookViews>
  <sheets>
    <sheet name="Аркуш1" sheetId="1" r:id="rId1"/>
    <sheet name="Аркуш2" sheetId="2" r:id="rId2"/>
    <sheet name="Аркуш3" sheetId="3" r:id="rId3"/>
  </sheets>
  <definedNames>
    <definedName name="_GoBack" localSheetId="0">Аркуш1!#REF!</definedName>
    <definedName name="_xlnm._FilterDatabase" localSheetId="0" hidden="1">Аркуш1!$A$4:$G$206</definedName>
    <definedName name="_xlnm.Print_Area" localSheetId="0">Аркуш1!$A$1:$H$12</definedName>
  </definedNames>
  <calcPr calcId="144525" refMode="R1C1"/>
</workbook>
</file>

<file path=xl/calcChain.xml><?xml version="1.0" encoding="utf-8"?>
<calcChain xmlns="http://schemas.openxmlformats.org/spreadsheetml/2006/main">
  <c r="D205" i="1" l="1"/>
  <c r="D199" i="1"/>
  <c r="D189" i="1"/>
  <c r="D147" i="1"/>
  <c r="D99" i="1"/>
  <c r="D79" i="1"/>
  <c r="D74" i="1"/>
  <c r="D34" i="1"/>
  <c r="D206" i="1" l="1"/>
</calcChain>
</file>

<file path=xl/comments1.xml><?xml version="1.0" encoding="utf-8"?>
<comments xmlns="http://schemas.openxmlformats.org/spreadsheetml/2006/main">
  <authors>
    <author>Автор</author>
  </authors>
  <commentList>
    <comment ref="G8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</text>
    </comment>
  </commentList>
</comments>
</file>

<file path=xl/sharedStrings.xml><?xml version="1.0" encoding="utf-8"?>
<sst xmlns="http://schemas.openxmlformats.org/spreadsheetml/2006/main" count="528" uniqueCount="261">
  <si>
    <t>Джерело фінансування</t>
  </si>
  <si>
    <t>Виконавець</t>
  </si>
  <si>
    <t>Відкриті торги</t>
  </si>
  <si>
    <t>Звіт про укладений договір</t>
  </si>
  <si>
    <t>ІV-ХІІ</t>
  </si>
  <si>
    <t xml:space="preserve">РІЧНИЙ ПЛАН 
придбання на 2021 рік
Вінницького торговельно-економічного коледжу КНТЕУ
Код ЄДРПОУ 01565891
</t>
  </si>
  <si>
    <t>Предмет закупівлі</t>
  </si>
  <si>
    <t>Код КЕКВ (для бюджетних коштів)</t>
  </si>
  <si>
    <t>Очікувана вартість предмета закупівлі (грн.)</t>
  </si>
  <si>
    <t>Місяць придбання</t>
  </si>
  <si>
    <t>Примітки</t>
  </si>
  <si>
    <t>IV.ПОСЛУГИ</t>
  </si>
  <si>
    <r>
      <rPr>
        <b/>
        <sz val="12"/>
        <color indexed="8"/>
        <rFont val="Times New Roman"/>
        <family val="1"/>
        <charset val="204"/>
      </rPr>
      <t>ДК 021:2015 код 79710000-4 Охоронні послуги</t>
    </r>
    <r>
      <rPr>
        <sz val="12"/>
        <color indexed="8"/>
        <rFont val="Times New Roman"/>
        <family val="1"/>
        <charset val="204"/>
      </rPr>
      <t xml:space="preserve"> (послуги зі спостереження та реагування на засоби тривожної сигналізації за допомогою пульту централізованого спостереження та виїзд групи реагування)</t>
    </r>
  </si>
  <si>
    <t>Спец. фонд держ. бюджету</t>
  </si>
  <si>
    <t>І</t>
  </si>
  <si>
    <r>
      <rPr>
        <b/>
        <sz val="12"/>
        <color indexed="8"/>
        <rFont val="Times New Roman"/>
        <family val="1"/>
        <charset val="204"/>
      </rPr>
      <t>ДК 021:2015 код 98110000-7 Послуги підприємницьких, професійних та спеціалізованих організацій</t>
    </r>
    <r>
      <rPr>
        <sz val="12"/>
        <color indexed="8"/>
        <rFont val="Times New Roman"/>
        <family val="1"/>
        <charset val="204"/>
      </rPr>
      <t xml:space="preserve"> (послуги з проведення атестаційної експертизи, проведення акредитації, оформлення сертифікатів про акредитацію, участь у майстер-класі кулінарного і кондитерського мистецтва)</t>
    </r>
  </si>
  <si>
    <t>I-XII</t>
  </si>
  <si>
    <t>Переговорна процедура закупівлі</t>
  </si>
  <si>
    <r>
      <t>ДК 021:2015 код 71900000-7 Лабораторні послуги</t>
    </r>
    <r>
      <rPr>
        <sz val="12"/>
        <rFont val="Times New Roman"/>
        <family val="1"/>
        <charset val="204"/>
      </rPr>
      <t xml:space="preserve"> (лабораторне дослідження води)</t>
    </r>
  </si>
  <si>
    <t>VIII</t>
  </si>
  <si>
    <r>
      <rPr>
        <b/>
        <sz val="12"/>
        <color indexed="8"/>
        <rFont val="Times New Roman"/>
        <family val="1"/>
        <charset val="204"/>
      </rPr>
      <t>ДК 021:2015 код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50410000-2 Послуги з ремонту і технічного обслуговування вимірювальних, випробувальних і контрольних приладів </t>
    </r>
  </si>
  <si>
    <t>ІІІ-XІІ</t>
  </si>
  <si>
    <t>Спрощена закупівля</t>
  </si>
  <si>
    <t>(повірка теплового лічильника, манометрів, термометрів)</t>
  </si>
  <si>
    <t>ДК 021:2015 код 75250000-3 Послуги пожежних і рятувальних служб</t>
  </si>
  <si>
    <t>I-VIII</t>
  </si>
  <si>
    <r>
      <rPr>
        <b/>
        <sz val="12"/>
        <rFont val="Times New Roman"/>
        <family val="1"/>
        <charset val="204"/>
      </rPr>
      <t xml:space="preserve">Лот №1 </t>
    </r>
    <r>
      <rPr>
        <sz val="12"/>
        <rFont val="Times New Roman"/>
        <family val="1"/>
        <charset val="204"/>
      </rPr>
      <t xml:space="preserve">- перевірка пожежних гідрантів </t>
    </r>
    <r>
      <rPr>
        <b/>
        <sz val="12"/>
        <rFont val="Times New Roman"/>
        <family val="1"/>
        <charset val="204"/>
      </rPr>
      <t>2000,00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 №2</t>
    </r>
    <r>
      <rPr>
        <sz val="12"/>
        <rFont val="Times New Roman"/>
        <family val="1"/>
        <charset val="204"/>
      </rPr>
      <t xml:space="preserve"> - технічне обслуговування та перезарядка вогнегасників 4</t>
    </r>
    <r>
      <rPr>
        <b/>
        <sz val="12"/>
        <rFont val="Times New Roman"/>
        <family val="1"/>
        <charset val="204"/>
      </rPr>
      <t>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Лот№3</t>
    </r>
    <r>
      <rPr>
        <sz val="12"/>
        <rFont val="Times New Roman"/>
        <family val="1"/>
        <charset val="204"/>
      </rPr>
      <t xml:space="preserve"> - перевірка пожежних кранів та рукавів до них </t>
    </r>
    <r>
      <rPr>
        <b/>
        <sz val="12"/>
        <rFont val="Times New Roman"/>
        <family val="1"/>
        <charset val="204"/>
      </rPr>
      <t xml:space="preserve">1000,00 грн. </t>
    </r>
    <r>
      <rPr>
        <sz val="12"/>
        <rFont val="Times New Roman"/>
        <family val="1"/>
        <charset val="204"/>
      </rPr>
      <t xml:space="preserve">                                                                       </t>
    </r>
    <r>
      <rPr>
        <b/>
        <sz val="12"/>
        <rFont val="Times New Roman"/>
        <family val="1"/>
        <charset val="204"/>
      </rPr>
      <t xml:space="preserve">Лот№4 </t>
    </r>
    <r>
      <rPr>
        <sz val="12"/>
        <rFont val="Times New Roman"/>
        <family val="1"/>
        <charset val="204"/>
      </rPr>
      <t>- технічне обслуговування пожежної сигналізації</t>
    </r>
    <r>
      <rPr>
        <b/>
        <sz val="12"/>
        <rFont val="Times New Roman"/>
        <family val="1"/>
        <charset val="204"/>
      </rPr>
      <t xml:space="preserve"> 9000,00 грн.</t>
    </r>
  </si>
  <si>
    <t xml:space="preserve">ДК 021:2015 код 90430000-0 Послуги з відведення стічних вод </t>
  </si>
  <si>
    <t>(послуги з водовідведення м. Вінниця, вул. Київська 80, вул. Станіславського 52,54)</t>
  </si>
  <si>
    <t xml:space="preserve">ДК 021:2015 код 65110000-7 Розподіл води </t>
  </si>
  <si>
    <t>(послуги з водопостачання м.Вінниця, вул. Київська 80, вул. Станіславського 52,54)</t>
  </si>
  <si>
    <r>
      <t>ДК 021:2015 код 65310000-9 Розподіл електричної енергі</t>
    </r>
    <r>
      <rPr>
        <sz val="12"/>
        <rFont val="Times New Roman"/>
        <family val="1"/>
        <charset val="204"/>
      </rPr>
      <t xml:space="preserve">ї (розподіл електричної енергії)     </t>
    </r>
  </si>
  <si>
    <t>I</t>
  </si>
  <si>
    <t>ДК 021:2015 код 90920000-2 Послуги із санітарно-гігієнічної обробки приміщень</t>
  </si>
  <si>
    <t>VІІI</t>
  </si>
  <si>
    <t>(дезінсекція, дезінфекція, камерне знезараження речей)</t>
  </si>
  <si>
    <r>
      <rPr>
        <b/>
        <sz val="12"/>
        <rFont val="Times New Roman"/>
        <family val="1"/>
        <charset val="204"/>
      </rPr>
      <t xml:space="preserve">ДК 021:2015 код 65210000-8 Розподіл газу </t>
    </r>
    <r>
      <rPr>
        <sz val="12"/>
        <rFont val="Times New Roman"/>
        <family val="1"/>
        <charset val="204"/>
      </rPr>
      <t>(розподіл газу)</t>
    </r>
  </si>
  <si>
    <r>
      <t>ДК021:2015 код 80530000-8 Послуги у сфері професійної підготовки</t>
    </r>
    <r>
      <rPr>
        <sz val="12"/>
        <rFont val="Times New Roman"/>
        <family val="1"/>
        <charset val="204"/>
      </rPr>
      <t xml:space="preserve"> </t>
    </r>
  </si>
  <si>
    <t>І-XІІ</t>
  </si>
  <si>
    <t>(навчання на курсах підвищення кваліфікації, навчання з охорони праці, цивільного захисту, електробезпеки, пожежно-технічного мінімуму, навчання членів тендерного комітету)</t>
  </si>
  <si>
    <r>
      <rPr>
        <b/>
        <sz val="12"/>
        <rFont val="Times New Roman"/>
        <family val="1"/>
        <charset val="204"/>
      </rPr>
      <t>ДК 021:2015 код 90520000-8 Послуги у сфері поводження з радіоактивними, токсичними, медичними та небезпечними відходами</t>
    </r>
    <r>
      <rPr>
        <sz val="12"/>
        <rFont val="Times New Roman"/>
        <family val="1"/>
        <charset val="204"/>
      </rPr>
      <t xml:space="preserve"> </t>
    </r>
  </si>
  <si>
    <t>(послуги з утилізації люмінесцентних ламп)</t>
  </si>
  <si>
    <t xml:space="preserve">ДК 021:2015 код 66510000-8 Страхові послуги </t>
  </si>
  <si>
    <t>І-XII</t>
  </si>
  <si>
    <r>
      <rPr>
        <b/>
        <sz val="12"/>
        <rFont val="Times New Roman"/>
        <family val="1"/>
        <charset val="204"/>
      </rPr>
      <t>Лот № 1</t>
    </r>
    <r>
      <rPr>
        <sz val="12"/>
        <rFont val="Times New Roman"/>
        <family val="1"/>
        <charset val="204"/>
      </rPr>
      <t xml:space="preserve"> - Послуги зі страхування цивільної відповідальності власників автомобільного транспорту (обов'язкове страхування цивільно-правової відповідальності власників транспорту) </t>
    </r>
    <r>
      <rPr>
        <b/>
        <sz val="12"/>
        <rFont val="Times New Roman"/>
        <family val="1"/>
        <charset val="204"/>
      </rPr>
      <t>1000,00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 № 2</t>
    </r>
    <r>
      <rPr>
        <sz val="12"/>
        <rFont val="Times New Roman"/>
        <family val="1"/>
        <charset val="204"/>
      </rPr>
      <t xml:space="preserve"> - Послуги зі страхування транспортних засобів (страхування автомобілів) </t>
    </r>
    <r>
      <rPr>
        <b/>
        <sz val="12"/>
        <rFont val="Times New Roman"/>
        <family val="1"/>
        <charset val="204"/>
      </rPr>
      <t>1000,00 грн.</t>
    </r>
  </si>
  <si>
    <r>
      <rPr>
        <b/>
        <sz val="12"/>
        <rFont val="Times New Roman"/>
        <family val="1"/>
        <charset val="204"/>
      </rPr>
      <t xml:space="preserve">ДК 021:2015 код 90510000-5 Утилізація сміття та поводження зі сміттям </t>
    </r>
    <r>
      <rPr>
        <sz val="12"/>
        <rFont val="Times New Roman"/>
        <family val="1"/>
        <charset val="204"/>
      </rPr>
      <t xml:space="preserve">          </t>
    </r>
  </si>
  <si>
    <t>(вивіз та утилізація твердих побутових відходів за адресами м. Вінниця, вул. Київська, 80, вул. Станіславського, 52, 54.</t>
  </si>
  <si>
    <t xml:space="preserve">ДК 021:2015 код 79340000-9 Рекламні та маркетингові послуги </t>
  </si>
  <si>
    <t>(реклама на сайтах, розміщення інформації про коледж в інформаційних виданнях, реклама в медіа)</t>
  </si>
  <si>
    <t>ДК 021:2015 код 50110000-9 Послуги з ремонту і технічного обслуговування мототранспортних засобів і супутнього обладнання:</t>
  </si>
  <si>
    <t>(ремонт автомобіля та технічне обслуговування)</t>
  </si>
  <si>
    <t xml:space="preserve">Всього послуги: </t>
  </si>
  <si>
    <t>V. ТОВАРИ (Будівельні матеріали)</t>
  </si>
  <si>
    <t xml:space="preserve">ДК 021:2015 код 09310000-5 Електрична енергія </t>
  </si>
  <si>
    <t xml:space="preserve">І </t>
  </si>
  <si>
    <t>(електрична енергія м. Вінниця, вул. Київська 80, вул. Станіславського 52, 54)</t>
  </si>
  <si>
    <r>
      <t xml:space="preserve">ДК 021:2015 код 09320000-8 Пара, гаряча вода та пов’язана продукція      </t>
    </r>
    <r>
      <rPr>
        <b/>
        <sz val="12"/>
        <rFont val="Times New Roman"/>
        <family val="1"/>
        <charset val="204"/>
      </rPr>
      <t xml:space="preserve">                                      </t>
    </r>
  </si>
  <si>
    <r>
      <t xml:space="preserve">(теплова енергія у гарячій воді/парі) 
</t>
    </r>
    <r>
      <rPr>
        <b/>
        <sz val="12"/>
        <rFont val="Times New Roman"/>
        <family val="1"/>
        <charset val="204"/>
      </rPr>
      <t>Лот № 1</t>
    </r>
    <r>
      <rPr>
        <sz val="12"/>
        <rFont val="Times New Roman"/>
        <family val="1"/>
        <charset val="204"/>
      </rPr>
      <t xml:space="preserve"> - теплоенергія у гарячій воді/парі за адресою вул. Київська,80;</t>
    </r>
    <r>
      <rPr>
        <b/>
        <sz val="12"/>
        <rFont val="Times New Roman"/>
        <family val="1"/>
        <charset val="204"/>
      </rPr>
      <t xml:space="preserve"> 400000,00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 № 2</t>
    </r>
    <r>
      <rPr>
        <sz val="12"/>
        <rFont val="Times New Roman"/>
        <family val="1"/>
        <charset val="204"/>
      </rPr>
      <t xml:space="preserve"> - теплоенергія у гарячій воді/ за адресою вул. Станіславського, 52, 54; </t>
    </r>
    <r>
      <rPr>
        <b/>
        <sz val="12"/>
        <rFont val="Times New Roman"/>
        <family val="1"/>
        <charset val="204"/>
      </rPr>
      <t>800000,00 грн.</t>
    </r>
    <r>
      <rPr>
        <sz val="12"/>
        <rFont val="Times New Roman"/>
        <family val="1"/>
        <charset val="204"/>
      </rPr>
      <t xml:space="preserve">
</t>
    </r>
  </si>
  <si>
    <r>
      <t>ДК 021:2015 код 14210000-6 Гравій, пісок, щебінь і наповнювачі</t>
    </r>
    <r>
      <rPr>
        <sz val="12"/>
        <rFont val="Times New Roman"/>
        <family val="1"/>
        <charset val="204"/>
      </rPr>
      <t xml:space="preserve"> (пісок)</t>
    </r>
  </si>
  <si>
    <t>V</t>
  </si>
  <si>
    <r>
      <t xml:space="preserve">ДК 021:2015 код 44310000-6 Вироби з дроту  </t>
    </r>
    <r>
      <rPr>
        <sz val="12"/>
        <rFont val="Times New Roman"/>
        <family val="1"/>
        <charset val="204"/>
      </rPr>
      <t>(електричні проводи)</t>
    </r>
  </si>
  <si>
    <t>ІІ-ХІІ</t>
  </si>
  <si>
    <t xml:space="preserve">ДК 021:2015 код 42130000-9 Арматура трубопровідна: крани, вентилі, клапани та подібні пристрої </t>
  </si>
  <si>
    <t>І-ХІІ</t>
  </si>
  <si>
    <t>(кран шаровий; кран американка пряма, вентильні крани, крани-змішувачі, кран-відвідник повітря)</t>
  </si>
  <si>
    <r>
      <t xml:space="preserve">ДК 021:2015 код 44110000-4 Конструкційні матеріали цегла, цемент, ізолятори, керамічні вироби, термоізоляційні матеріали </t>
    </r>
    <r>
      <rPr>
        <sz val="12"/>
        <rFont val="Times New Roman"/>
        <family val="1"/>
        <charset val="204"/>
      </rPr>
      <t>(цемент, профіль, кути металеві)</t>
    </r>
  </si>
  <si>
    <t>ІII-XII</t>
  </si>
  <si>
    <t xml:space="preserve">ДК 021:2015 код 44410000-7 Вироби для ванної кімнати та кухні </t>
  </si>
  <si>
    <t>(унітази, мийки кухонні)</t>
  </si>
  <si>
    <t xml:space="preserve">ДК 021:2015 код 14810000-2 Абразивні вироби </t>
  </si>
  <si>
    <t>II-ХІІ</t>
  </si>
  <si>
    <t>(шліфувальний папір, відрізні диски)</t>
  </si>
  <si>
    <t>ДК 021:2015 код 44160000-9 Магістралі, трубопроводи, труби, обсадні труби, тюбінги та супутні вироби</t>
  </si>
  <si>
    <t>ІI-XII</t>
  </si>
  <si>
    <t>(дренажні труби, каналізаційні труби, водопровідні труби, з'єднувачі труб, ізоляційні прокладки, шланги, муфти, фланцеві перехідники, ремонтні хомути та манжети, коліна, трійники та арматура до труб)</t>
  </si>
  <si>
    <t xml:space="preserve">ДК 021:2015 код 44810000-1 Фарби </t>
  </si>
  <si>
    <t>(фарби водоемульсійні для внутрішніх та зовнішніх робіт, грунтуючі фарби, акрилові фарби, емаль ПФ-115, емаль ПФ-266, емаль антикорозійна, емаль-лак, емалі алкідні, ґрунтовки антикорозійні)</t>
  </si>
  <si>
    <r>
      <t>ДК 021:2015 код 44830000-7 Мастики, шпаклівки, замазки та розчинники</t>
    </r>
    <r>
      <rPr>
        <sz val="12"/>
        <color indexed="8"/>
        <rFont val="Times New Roman"/>
        <family val="1"/>
        <charset val="204"/>
      </rPr>
      <t xml:space="preserve"> </t>
    </r>
  </si>
  <si>
    <t>ІV-XІІ</t>
  </si>
  <si>
    <t>(сатенгіпс, ізогіпс)</t>
  </si>
  <si>
    <t xml:space="preserve">ДК 021:2015 код 31210000-1 Електрична апаратура для комутування та захисту електричних кіл </t>
  </si>
  <si>
    <t>(електровимикачі, автоматичні вимикачі)</t>
  </si>
  <si>
    <t xml:space="preserve">ДК 021:2015 код 44170000-2 Плити, листи, стрічки та фольга, пов’язані з конструкційними матеріалами </t>
  </si>
  <si>
    <t>ІІ-XІІ</t>
  </si>
  <si>
    <t>(плита гіпсокартонна, підвісна стеля Армстронг, стрічка серпянка, стрічка малярна)</t>
  </si>
  <si>
    <t xml:space="preserve">ДК 021:2015 код 44420000-0 Будівельні товари </t>
  </si>
  <si>
    <t>II-XII</t>
  </si>
  <si>
    <t>(гумові прокладки)</t>
  </si>
  <si>
    <r>
      <t>ДК 021:2015 код 44330000-2 Будівельні прути, стрижні, дроти та профілі</t>
    </r>
    <r>
      <rPr>
        <sz val="12"/>
        <color indexed="8"/>
        <rFont val="Times New Roman"/>
        <family val="1"/>
        <charset val="204"/>
      </rPr>
      <t xml:space="preserve"> (профілі для гіпсокартонних систем, кути перфоровані малярні, профілі для підвісних стель, профілі для підлог, профілі сходинкові, кут фасадний пластиковий з сіткою, дріт в'язальний) </t>
    </r>
  </si>
  <si>
    <t xml:space="preserve">ДК 021:2015 код 44530000-4 Кріпильні деталі  </t>
  </si>
  <si>
    <t>(шурупи, дюбеля ударні, саморізи, болти)</t>
  </si>
  <si>
    <t xml:space="preserve">ДК 021:2015 код 44220000-8 Столярні вироби  </t>
  </si>
  <si>
    <t>VI</t>
  </si>
  <si>
    <t>(металопластикові віконні та балконні блоки)</t>
  </si>
  <si>
    <t xml:space="preserve">ДК 021:2015 код 44520000-1 Замки, ключі та петлі </t>
  </si>
  <si>
    <t>ІІІ-XII</t>
  </si>
  <si>
    <t>замки, ключі, петлі (врізні замки, дверні замки, до меблів)</t>
  </si>
  <si>
    <t xml:space="preserve">ДК 021:2015 код 31530000-0 Частини до світильників та освітлювального обладнання </t>
  </si>
  <si>
    <t>(лампи енергозберігаючі, люмінісцентні лампи)</t>
  </si>
  <si>
    <t xml:space="preserve">ДК 021:2015 код 31220000-4 Елементи електричних схем </t>
  </si>
  <si>
    <t>(розетки)</t>
  </si>
  <si>
    <r>
      <t>ДК 021:2015 код 31520000-7 Світильники та освітлювальна арматура(</t>
    </r>
    <r>
      <rPr>
        <sz val="12"/>
        <color indexed="8"/>
        <rFont val="Times New Roman"/>
        <family val="1"/>
        <charset val="204"/>
      </rPr>
      <t xml:space="preserve"> світильники настельні діодні</t>
    </r>
    <r>
      <rPr>
        <b/>
        <sz val="12"/>
        <color indexed="8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</si>
  <si>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>ДК 021:2015 код 44510000-8 Знаряддя</t>
    </r>
    <r>
      <rPr>
        <sz val="12"/>
        <rFont val="Times New Roman"/>
        <family val="1"/>
        <charset val="204"/>
      </rPr>
      <t xml:space="preserve"> (сікатор, ножиці для саду, викрутки, слюсарний інструмент, автомобільний набір ключів)</t>
    </r>
  </si>
  <si>
    <t>IV-XII</t>
  </si>
  <si>
    <t>ВСЬОГО ТОВАРИ (Будівельні матеріали)</t>
  </si>
  <si>
    <t>VI. АВТОТРАНСПОРТ ТА ЙОГО ТЕХНІЧНЕ ОБСЛУГОВУВАННЯ</t>
  </si>
  <si>
    <t>ДК 021:2015 код 09130000-9 Нафта і дистиляти</t>
  </si>
  <si>
    <t>(бензин по талонах)</t>
  </si>
  <si>
    <r>
      <rPr>
        <b/>
        <sz val="12"/>
        <rFont val="Times New Roman"/>
        <family val="1"/>
        <charset val="204"/>
      </rPr>
      <t xml:space="preserve">ДК 021:2015 код 09120000-6 Газове паливо  </t>
    </r>
    <r>
      <rPr>
        <sz val="12"/>
        <rFont val="Times New Roman"/>
        <family val="1"/>
        <charset val="204"/>
      </rPr>
      <t>(постачання природного газу)</t>
    </r>
  </si>
  <si>
    <t xml:space="preserve">Всього автотранспорт та його технічне забезпечення: </t>
  </si>
  <si>
    <t>VII. КОМП'ЮТЕРНЕ ОБЛАДНАННЯ ТА ПРОГРАМНЕ ЗАБЕЗПЕЧЕННЯ</t>
  </si>
  <si>
    <r>
      <t>ДК 021:2015 код 72260000-5 Послуги, пов’язані з програмним забезпеченням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</si>
  <si>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 xml:space="preserve">Лот№1 </t>
    </r>
    <r>
      <rPr>
        <sz val="12"/>
        <rFont val="Times New Roman"/>
        <family val="1"/>
        <charset val="204"/>
      </rPr>
      <t xml:space="preserve">- Послуги з постачання програмного забезпечення (продовження ліцензії антивірусної програми  ESET NOD32 Antivirus) </t>
    </r>
    <r>
      <rPr>
        <b/>
        <sz val="12"/>
        <rFont val="Times New Roman"/>
        <family val="1"/>
        <charset val="204"/>
      </rPr>
      <t>15000,00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Лот№2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(підтримання програми ІАСУ ФР  МОНУ) </t>
    </r>
    <r>
      <rPr>
        <b/>
        <sz val="12"/>
        <rFont val="Times New Roman"/>
        <family val="1"/>
        <charset val="204"/>
      </rPr>
      <t>5000,00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Лот№3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(підтримання доступу до ЄДЕБО) </t>
    </r>
    <r>
      <rPr>
        <b/>
        <sz val="12"/>
        <rFont val="Times New Roman"/>
        <family val="1"/>
        <charset val="204"/>
      </rPr>
      <t>15000,00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Лот№4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(підтримання доступу до програми «Віртуальний банк»)</t>
    </r>
    <r>
      <rPr>
        <b/>
        <sz val="12"/>
        <rFont val="Times New Roman"/>
        <family val="1"/>
        <charset val="204"/>
      </rPr>
      <t xml:space="preserve"> 10000,00 грн.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Лот№5</t>
    </r>
    <r>
      <rPr>
        <sz val="12"/>
        <rFont val="Times New Roman"/>
        <family val="1"/>
        <charset val="204"/>
      </rPr>
      <t xml:space="preserve"> - Консультаційні послуги з питань програмного забезпечення (постачання пакетів M.e.doc.) </t>
    </r>
    <r>
      <rPr>
        <b/>
        <sz val="12"/>
        <rFont val="Times New Roman"/>
        <family val="1"/>
        <charset val="204"/>
      </rPr>
      <t>5000,00 грн.</t>
    </r>
  </si>
  <si>
    <r>
      <t xml:space="preserve">ДК 021:2015 код 64210000-1 Послуги телефонного зв’язку та передачі даних </t>
    </r>
    <r>
      <rPr>
        <sz val="12"/>
        <rFont val="Times New Roman"/>
        <family val="1"/>
        <charset val="204"/>
      </rPr>
      <t xml:space="preserve"> </t>
    </r>
  </si>
  <si>
    <t>(послуги міського телефонного зв’язку)</t>
  </si>
  <si>
    <t>ДК 021:2015 код 50320000-4 Послуги з ремонту і технічного обслуговування персональних комп’ютерів</t>
  </si>
  <si>
    <t>(ремонт персональних комп'ютерів)</t>
  </si>
  <si>
    <r>
      <rPr>
        <b/>
        <sz val="12"/>
        <color indexed="8"/>
        <rFont val="Times New Roman"/>
        <family val="1"/>
        <charset val="204"/>
      </rPr>
      <t>ДК 021:2015 код 72210000-0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Послуги з розробки пакетів програмного забезпечення</t>
    </r>
    <r>
      <rPr>
        <sz val="12"/>
        <color indexed="8"/>
        <rFont val="Times New Roman"/>
        <family val="1"/>
        <charset val="204"/>
      </rPr>
      <t xml:space="preserve"> (електронно-цифровий підпис)</t>
    </r>
  </si>
  <si>
    <r>
      <t xml:space="preserve">ДК 021:2015 код 31710000-6 Електронне обладнання </t>
    </r>
    <r>
      <rPr>
        <sz val="12"/>
        <color indexed="8"/>
        <rFont val="Times New Roman"/>
        <family val="1"/>
        <charset val="204"/>
      </rPr>
      <t>(електроди)</t>
    </r>
  </si>
  <si>
    <t>ІI-ХІІ</t>
  </si>
  <si>
    <t>ДК 021:2015 код 50310000-1 Технічне обслуговування і ремонт офісної техніки</t>
  </si>
  <si>
    <t>(заправка та відновлення тонерів, картриджів, ремонт принтерів)</t>
  </si>
  <si>
    <t xml:space="preserve">ДК 021:2015 код 72310000-1 Послуги з обробки даних </t>
  </si>
  <si>
    <t>(обслуговування ЕККА - електронного контрольно-касового апарата)</t>
  </si>
  <si>
    <r>
      <t>ДК 021:2015 код 30230000-0 Комп’ютерне обладнання</t>
    </r>
    <r>
      <rPr>
        <sz val="12"/>
        <rFont val="Times New Roman"/>
        <family val="1"/>
        <charset val="204"/>
      </rPr>
      <t xml:space="preserve"> </t>
    </r>
  </si>
  <si>
    <t>(системний блок, дисплейні екрани, плоскопанельні дисплеї, флеш-накопичувачі, лазерні принтери, струменеві принтери, комп’ютерні миші та клавіатури, мережеві фільтри, джерело безперебійного живлення)</t>
  </si>
  <si>
    <r>
      <rPr>
        <b/>
        <sz val="12"/>
        <rFont val="Times New Roman"/>
        <family val="1"/>
        <charset val="204"/>
      </rPr>
      <t>ДК 021:2015 код 32320000-2 Телевізійне й аудіовізуальне обладнання</t>
    </r>
    <r>
      <rPr>
        <sz val="12"/>
        <rFont val="Times New Roman"/>
        <family val="1"/>
        <charset val="204"/>
      </rPr>
      <t xml:space="preserve"> </t>
    </r>
  </si>
  <si>
    <t>(проектор)</t>
  </si>
  <si>
    <t xml:space="preserve">ДК 021:2015 код 30120000-6 Фотокопіювальне та поліграфічне обладнання для офсетного друку </t>
  </si>
  <si>
    <t>(тонер)</t>
  </si>
  <si>
    <t>ВСЬГО КОМП'ЮТЕРНЕ ОБЛАДНАННЯ ТА ПРОГРАМНЕ ЗАБЕЗПЕЧЕННЯ:</t>
  </si>
  <si>
    <t>VIIІ. ЗАБЕЗПЕЧЕННЯ БІБЛІОТЕКИ</t>
  </si>
  <si>
    <t xml:space="preserve">ДК 021:2015 код 22210000-5 Газети </t>
  </si>
  <si>
    <t>(журнали, періодичні видання, офіційні вісники, газети)</t>
  </si>
  <si>
    <t>ІX. ЗАБЕЗПЕЧЕННЯ ПРОДУКТАМИ ХАРЧУВАННЯ</t>
  </si>
  <si>
    <t xml:space="preserve">ДК 021:2015 код 03140000-4 Продукція тваринництва та супутня продукція </t>
  </si>
  <si>
    <t>(яйця)</t>
  </si>
  <si>
    <t xml:space="preserve">ДК 021:2015 код 03210000-6 Зернові культури та картопля </t>
  </si>
  <si>
    <t>(картопля)</t>
  </si>
  <si>
    <t xml:space="preserve">ДК 021:2015 код 03220000-9 Овочі, фрукти та горіхи </t>
  </si>
  <si>
    <t>(перець, помідори, огірки, яблука, буряк, морква, капуста свіжа, цибуля, часник)</t>
  </si>
  <si>
    <t xml:space="preserve">ДК 021:2015 код 15110000-2 М'ясо </t>
  </si>
  <si>
    <t>(м'ясо свинини, філе куряче)</t>
  </si>
  <si>
    <t xml:space="preserve">ДК 021:2015 код 15130000-8 М’ясопродукти </t>
  </si>
  <si>
    <t>(ковбаса, сосиски)</t>
  </si>
  <si>
    <t xml:space="preserve">ДК 021:2015 код 15320000-7 Фруктові та овочеві соки </t>
  </si>
  <si>
    <t xml:space="preserve">(сок апельсиновий, виноградний, яблучний, томатний) </t>
  </si>
  <si>
    <t xml:space="preserve">ДК 021:2015 код 15330000-0 Оброблені фрукти та овочі </t>
  </si>
  <si>
    <t>(родзинки, джеми, желе фруктове, горошок, огірки консервовані)</t>
  </si>
  <si>
    <t xml:space="preserve">ДК 021:2015 код 15420000-8 Рафіновані олії та жири </t>
  </si>
  <si>
    <t>(рафіновані олії)</t>
  </si>
  <si>
    <t xml:space="preserve">ДК 021:2015 код 15430000-1 Харчові жири </t>
  </si>
  <si>
    <t>Заг. і спец. фонд місцевого бюджету</t>
  </si>
  <si>
    <t>маргарин</t>
  </si>
  <si>
    <r>
      <t xml:space="preserve">ДК 021:2015 код 15510000-6 Молоко та вершки </t>
    </r>
    <r>
      <rPr>
        <sz val="12"/>
        <color indexed="8"/>
        <rFont val="Times New Roman"/>
        <family val="1"/>
        <charset val="204"/>
      </rPr>
      <t xml:space="preserve">(молоко оброблене) </t>
    </r>
  </si>
  <si>
    <t xml:space="preserve">ДК 021:2015 код 15530000-2 Вершкове масло </t>
  </si>
  <si>
    <t>(масло вершкове)</t>
  </si>
  <si>
    <r>
      <t>ДК 021:2015 код 15540000-5 Сирні продукти</t>
    </r>
    <r>
      <rPr>
        <sz val="12"/>
        <color indexed="8"/>
        <rFont val="Times New Roman"/>
        <family val="1"/>
        <charset val="204"/>
      </rPr>
      <t xml:space="preserve"> </t>
    </r>
  </si>
  <si>
    <t>(твердий сир, сирна маса)</t>
  </si>
  <si>
    <t xml:space="preserve">ДК 021:2015 код 15610000-7 Продукція борошномельно-круп'яної промисловості </t>
  </si>
  <si>
    <t>(рис, борошно пшеничне, крупи)</t>
  </si>
  <si>
    <t xml:space="preserve">ДК 021:2015 код 15810000-9 Хлібопродукти, свіжовипечені хлібобулочні та кондитерські вироби </t>
  </si>
  <si>
    <t>(круасани)</t>
  </si>
  <si>
    <t xml:space="preserve">ДК 021:2015 код 15820000-2 Сухарі та печиво: пресерви з хлібобулочних і кондитерських виробів </t>
  </si>
  <si>
    <t>(печиво, вафлі, сухарі панувальнв)</t>
  </si>
  <si>
    <t xml:space="preserve">ДК 021:2015 код 15830000-5 Цукор і супутня продукція </t>
  </si>
  <si>
    <t>(цукор, ванільний цукор, цукрова пудра)</t>
  </si>
  <si>
    <t>ДК 021:2015 код 15840000-8 Какао; шоколад та цукрові кондитерські вироби</t>
  </si>
  <si>
    <t>(шоколад, шоколадні батончики)</t>
  </si>
  <si>
    <t>ДК 021:2015 код 15850000-1 Макаронні вироби</t>
  </si>
  <si>
    <t>(макаронні вироби)</t>
  </si>
  <si>
    <t xml:space="preserve">ДК 021:2015 код 15860000-4 Кава, чай та супутня продукція </t>
  </si>
  <si>
    <t xml:space="preserve">(кава, замінники кави, чай зелений, чорний) 
</t>
  </si>
  <si>
    <t xml:space="preserve">ДК 021:2015 код 15870000-7 Заправки та приправи </t>
  </si>
  <si>
    <t>(оцет, томатна паста, томатний соус, майонез, лимонна кислота, сіль, кориця, приправи, перець чорний, лавровий лист)</t>
  </si>
  <si>
    <t xml:space="preserve">ДК 021:2015 код 15890000-3 Продукти харчування та сушені продукти різні </t>
  </si>
  <si>
    <t>(дріжджі, сода харчова)</t>
  </si>
  <si>
    <t xml:space="preserve">ДК 021:2015 код 15980000-1 Безалкогольні напої </t>
  </si>
  <si>
    <t>(мінеральна вода негазована, газована, ароматизована)</t>
  </si>
  <si>
    <t>ВСЬОГО ЗАБЕЗПЕЧЕННЯ ПРОДУКТАМИ ХАРЧУВАННЯ:</t>
  </si>
  <si>
    <t>X. ГОСПОДАРЧІ ІНСТРУМЕНТИ, ЗАСОБИ, ОБЛАДНАННЯ ТА ПОСЛУГИ</t>
  </si>
  <si>
    <r>
      <rPr>
        <b/>
        <sz val="12"/>
        <color indexed="8"/>
        <rFont val="Times New Roman"/>
        <family val="1"/>
        <charset val="204"/>
      </rPr>
      <t>ДК 021:2015 код 22460000-2 Рекламні матеріали, каталоги товарів та посібники</t>
    </r>
    <r>
      <rPr>
        <sz val="12"/>
        <color indexed="8"/>
        <rFont val="Times New Roman"/>
        <family val="1"/>
        <charset val="204"/>
      </rPr>
      <t xml:space="preserve"> </t>
    </r>
  </si>
  <si>
    <t>ІIІ</t>
  </si>
  <si>
    <t>(інформативний матеріал для вступної комп., буклети)</t>
  </si>
  <si>
    <r>
      <t xml:space="preserve">ДК 021:2015 код 38410000-2 Лічильні прилади </t>
    </r>
    <r>
      <rPr>
        <sz val="12"/>
        <color indexed="8"/>
        <rFont val="Times New Roman"/>
        <family val="1"/>
        <charset val="204"/>
      </rPr>
      <t>(пірометр)</t>
    </r>
  </si>
  <si>
    <t>ДК 021:2015 код 39310000-8 Обладнання для закладів громадського харчування</t>
  </si>
  <si>
    <t>(підставки, вітрини, марміти, столи, місця касирів, мийки, полиці, візок сервірувальний, стійка)</t>
  </si>
  <si>
    <r>
      <t xml:space="preserve">ДК 021:2015 код 39710000-2 Електричні побутові прилади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</t>
    </r>
  </si>
  <si>
    <t>Загал. фонд держ. бюджету</t>
  </si>
  <si>
    <t>I-ХІІ</t>
  </si>
  <si>
    <t>(кондиціонери)</t>
  </si>
  <si>
    <t>ДК 021:2015 код 33140000-3 Медичні матеріали</t>
  </si>
  <si>
    <t>(вата, бинт, медичні спиртові серветки, шприци, рукавички нестерильні, шпатель ЛОР)</t>
  </si>
  <si>
    <t xml:space="preserve">ДК 021:2015 код 19640000-4 Поліетиленові мішки та пакети для сміття </t>
  </si>
  <si>
    <t>ДК 021:2015 код 30190000-7 Офісне устаткування та приладдя різне</t>
  </si>
  <si>
    <t>(чорнило для друкарського обладнання, папір для друку, касова стрічка, скоби, канцелярські ножі, степлери, діркопробивач, ручки, олівці, коректори, лінійки, гумки, маркери, папки, конверти, самоклеючий папір, сегрегатори)</t>
  </si>
  <si>
    <t>ДК 021:2015 код 35820000-8 Допоміжне екіпірування (банери)</t>
  </si>
  <si>
    <t xml:space="preserve">ДК 021:2015 код 39830000-9 Продукція для чищення </t>
  </si>
  <si>
    <t>(засоби для миття посуду, чистки раковин та унітазів, вікон)</t>
  </si>
  <si>
    <t xml:space="preserve">ДК 021:2015 код 35110000-8 Протипожежне, рятувальне та захисне обладнання </t>
  </si>
  <si>
    <t>кошти Державного бюджету (загальний фонд, спеціальний фонд)</t>
  </si>
  <si>
    <t>(пожежні засоби пожежогасіння, вогнегасники)</t>
  </si>
  <si>
    <t>ДК 021:2015 код 39220000-0 Кухонне приладдя, товари для дому та господарства і приладдя для закладів громадського харчування</t>
  </si>
  <si>
    <t>(мітли, швабри, щітки, пензлі для фарбування, туалетні йоршики, губки, відра, совки)</t>
  </si>
  <si>
    <t xml:space="preserve">ДК 021:2015 код 18140000-2 Аксесуари до робочого одягу </t>
  </si>
  <si>
    <t>(робочі рукавиці, захисні латексні рукавиці, рукавиці ізоляційні)</t>
  </si>
  <si>
    <t xml:space="preserve">ДК 021:2015 код 39110000-6 Сидіння, стільці та супутні вироби і частини до них </t>
  </si>
  <si>
    <t>2210</t>
  </si>
  <si>
    <t>VII</t>
  </si>
  <si>
    <t>(стільці)</t>
  </si>
  <si>
    <r>
      <t>ДК 021:2015 код 39120000-9 Столи, серванти, письмові столи та книжкові шафи</t>
    </r>
    <r>
      <rPr>
        <sz val="12"/>
        <color indexed="8"/>
        <rFont val="Times New Roman"/>
        <family val="1"/>
        <charset val="204"/>
      </rPr>
      <t xml:space="preserve"> </t>
    </r>
  </si>
  <si>
    <t>(парти)</t>
  </si>
  <si>
    <r>
      <t xml:space="preserve">ДК 021:2015 код 39140000-5  Меблі для дому  </t>
    </r>
    <r>
      <rPr>
        <b/>
        <sz val="12"/>
        <rFont val="Times New Roman"/>
        <family val="1"/>
        <charset val="204"/>
      </rPr>
      <t xml:space="preserve">                                    </t>
    </r>
  </si>
  <si>
    <t>VI-VII</t>
  </si>
  <si>
    <t>(ліжка для гуртожитків, матраци)</t>
  </si>
  <si>
    <t xml:space="preserve">ДК 021:2015 код 37450000-7 Спортивний інвентар для полів і кортів </t>
  </si>
  <si>
    <t>IІI</t>
  </si>
  <si>
    <t>(футбольні м'ячі, волейбольні м'ячі, ракетки)</t>
  </si>
  <si>
    <t>ДК 021:2015 код 37460000-0 Ігри на влучність, настільні ігри та інвентар</t>
  </si>
  <si>
    <t>III</t>
  </si>
  <si>
    <t>(м’ячі, ракетки для настільного тенісу)</t>
  </si>
  <si>
    <t xml:space="preserve">ДК 021:2015 код  33710000-0 Парфуми, засоби гігієни та презервативи </t>
  </si>
  <si>
    <t>(мило, рідке мило)</t>
  </si>
  <si>
    <r>
      <t xml:space="preserve">ДК 021:2015 код 33760000-5 Туалетний папір, носові хустинки, рушники для рук і серветки </t>
    </r>
    <r>
      <rPr>
        <sz val="12"/>
        <color indexed="8"/>
        <rFont val="Times New Roman"/>
        <family val="1"/>
        <charset val="204"/>
      </rPr>
      <t>(рушники паперові)</t>
    </r>
  </si>
  <si>
    <t>ДК 021:2015 код 24450000-3 Агрохімічна продукція</t>
  </si>
  <si>
    <t>(засоби для дезінфекціїї рук)</t>
  </si>
  <si>
    <t xml:space="preserve">ДК 021:2015 код 39240000-6 Різальні інструменти </t>
  </si>
  <si>
    <t>ІІI-ХІІ</t>
  </si>
  <si>
    <t>(ножі, ножиці)</t>
  </si>
  <si>
    <t xml:space="preserve">ДК 021:2015 код 33190000-8 Медичне обладнання та вироби медичного призначення різні </t>
  </si>
  <si>
    <t>матеріали для наповнення аптечки: (розчин аміаку, алмагель, анальгін, валідол, активоване вугілля, корвалдин, но-шпа, анальгін розчин для ін’єкцій, папазол таблетки, перекис водню, цитрамон,  спазмалгон рочин, сульфати натрію, темпалгін,  септостерил, фуросемід, дезактин, медичне мило, атоксіл, комбіспазм, фамотидин, каптоприл, дицинон, метоклопрамід, санідез)</t>
  </si>
  <si>
    <t>ВСЬОГО ГОСПОДАРЧІ ІНСТРУМЕНТИ, ЗАСОБИ, ОБЛАДНАННЯ ТА ПОСЛУГИ:</t>
  </si>
  <si>
    <t>XI. КАНЦЕЛЯРСЬКІ ТОВАРИ</t>
  </si>
  <si>
    <t xml:space="preserve">ДК 021:2015 код 22810000-1 Паперові чи картонні реєстраційні журнали </t>
  </si>
  <si>
    <t>(журнали реєстрації інструктажів, бухгалтерські книги, записні книги)</t>
  </si>
  <si>
    <t xml:space="preserve">ДК 021:2015 код  22820000-4 Бланки </t>
  </si>
  <si>
    <t>(бланкова продукція, журнали реєстраційні, журнали керівників груп, журнали груп, бланки відомостей)</t>
  </si>
  <si>
    <t xml:space="preserve">ДК 021:2015 код  22830000-7 Зошити </t>
  </si>
  <si>
    <t>(зошити, книги канцелярські)</t>
  </si>
  <si>
    <t xml:space="preserve">ДК 021:2015 код 22850000-3 Швидкозшивачі та супутнє приладдя </t>
  </si>
  <si>
    <t>(швидкозшивачі, теки з файлами)</t>
  </si>
  <si>
    <t>ВСЬОГО КАНЦЕЛЯРСЬКІ ТОВАРИ:</t>
  </si>
  <si>
    <t>XII. ЗАБЕЗПЕЧЕННЯ НАВЧАЛЬНОГО ПРОЦЕСУ</t>
  </si>
  <si>
    <t xml:space="preserve">ДК 021:2015 код 22450000-9 Друкована продукція з елементами захисту </t>
  </si>
  <si>
    <t>IV</t>
  </si>
  <si>
    <t xml:space="preserve">(дипломи, додатки до дипломів, свідоцтва про ПЗСО , додатки до свідоцтва)                                    </t>
  </si>
  <si>
    <t xml:space="preserve">Відшкодування витрат на виготовлення бланків дипломів про вищу освіту державного зразка та додатків до них </t>
  </si>
  <si>
    <t>Не підпадає під дію Закону</t>
  </si>
  <si>
    <t>(бланки дипломів, обкладинки для дипломів)</t>
  </si>
  <si>
    <t>ВСЬОГО ЗАБЕЗПЕЧЕННЯ НАВЧАЛЬНОГО ПРОЦЕСУ:</t>
  </si>
  <si>
    <t>ДК 021:2015 код 79820000-8 Послуги, пов’язані з друком (виготовлення поліграфічної продукції)</t>
  </si>
  <si>
    <t>Голова тендерного комітету</t>
  </si>
  <si>
    <t>Секретар тендерного комітету</t>
  </si>
  <si>
    <r>
      <t>Погоджено</t>
    </r>
    <r>
      <rPr>
        <sz val="11"/>
        <color theme="1"/>
        <rFont val="Calibri"/>
        <family val="2"/>
        <charset val="204"/>
      </rPr>
      <t>:</t>
    </r>
  </si>
  <si>
    <t>Головний бухгалтер</t>
  </si>
  <si>
    <t>Олена КОМАРОВСЬКА</t>
  </si>
  <si>
    <t>Альона БОНДАР</t>
  </si>
  <si>
    <t>Ольга АНДРУХ</t>
  </si>
  <si>
    <t>______________________</t>
  </si>
  <si>
    <r>
      <t xml:space="preserve">ЗАТВЕРДЖУЮ
 В. о.директора ВТЕК КНТЕУ
_______________Н.І. Лозовська
«29» </t>
    </r>
    <r>
      <rPr>
        <u/>
        <sz val="14"/>
        <rFont val="Times New Roman"/>
        <family val="1"/>
        <charset val="204"/>
      </rPr>
      <t xml:space="preserve">січня </t>
    </r>
    <r>
      <rPr>
        <sz val="14"/>
        <rFont val="Times New Roman"/>
        <family val="1"/>
        <charset val="204"/>
      </rPr>
      <t>2021 р.</t>
    </r>
    <r>
      <rPr>
        <sz val="12"/>
        <rFont val="Arial"/>
        <family val="2"/>
        <charset val="204"/>
      </rPr>
      <t xml:space="preserve">
</t>
    </r>
  </si>
  <si>
    <t>РАЗОМ  ПО ПЛАНУ: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</si>
</sst>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</cellStyleXfs>
  <cellXfs count="14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 shrinkToFi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0" xfId="0" applyFont="1" applyFill="1"/>
    <xf numFmtId="4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 shrinkToFi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10" fillId="2" borderId="1" xfId="0" applyFont="1" applyFill="1" applyBorder="1" applyAlignment="1">
      <alignment horizontal="left" vertical="center" wrapText="1" shrinkToFit="1"/>
    </xf>
    <xf numFmtId="4" fontId="8" fillId="2" borderId="1" xfId="1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 shrinkToFit="1"/>
    </xf>
    <xf numFmtId="4" fontId="9" fillId="6" borderId="1" xfId="1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3" borderId="0" xfId="0" applyNumberFormat="1" applyFill="1"/>
    <xf numFmtId="0" fontId="0" fillId="3" borderId="0" xfId="0" applyFill="1"/>
    <xf numFmtId="0" fontId="9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Alignment="1">
      <alignment wrapText="1" shrinkToFit="1"/>
    </xf>
    <xf numFmtId="0" fontId="14" fillId="2" borderId="0" xfId="0" applyFont="1" applyFill="1"/>
    <xf numFmtId="0" fontId="8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vertical="center" wrapText="1"/>
    </xf>
    <xf numFmtId="4" fontId="0" fillId="0" borderId="0" xfId="0" applyNumberFormat="1" applyFill="1"/>
    <xf numFmtId="0" fontId="0" fillId="7" borderId="0" xfId="0" applyFill="1"/>
    <xf numFmtId="0" fontId="0" fillId="8" borderId="0" xfId="0" applyFill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4" borderId="0" xfId="0" applyFill="1"/>
    <xf numFmtId="4" fontId="11" fillId="0" borderId="1" xfId="1" applyNumberFormat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4" fontId="12" fillId="6" borderId="1" xfId="1" applyNumberFormat="1" applyFont="1" applyFill="1" applyBorder="1" applyAlignment="1">
      <alignment horizontal="center" vertical="center" wrapText="1"/>
    </xf>
    <xf numFmtId="4" fontId="12" fillId="5" borderId="1" xfId="1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5" fillId="2" borderId="0" xfId="0" applyFont="1" applyFill="1"/>
    <xf numFmtId="0" fontId="5" fillId="0" borderId="0" xfId="0" applyFont="1" applyFill="1"/>
    <xf numFmtId="0" fontId="9" fillId="2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vertical="center" wrapText="1"/>
    </xf>
    <xf numFmtId="0" fontId="18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3" fillId="0" borderId="0" xfId="0" applyFont="1" applyFill="1"/>
    <xf numFmtId="0" fontId="9" fillId="5" borderId="1" xfId="0" applyFont="1" applyFill="1" applyBorder="1" applyAlignment="1">
      <alignment vertical="center"/>
    </xf>
    <xf numFmtId="4" fontId="9" fillId="4" borderId="1" xfId="1" applyNumberFormat="1" applyFont="1" applyFill="1" applyBorder="1" applyAlignment="1">
      <alignment horizontal="center" vertical="center"/>
    </xf>
    <xf numFmtId="4" fontId="9" fillId="5" borderId="1" xfId="1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9" fillId="9" borderId="1" xfId="0" applyFont="1" applyFill="1" applyBorder="1" applyAlignment="1">
      <alignment vertical="center"/>
    </xf>
    <xf numFmtId="4" fontId="9" fillId="10" borderId="1" xfId="0" applyNumberFormat="1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4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5"/>
  <sheetViews>
    <sheetView tabSelected="1" topLeftCell="A182" zoomScale="80" zoomScaleNormal="80" zoomScaleSheetLayoutView="70" workbookViewId="0">
      <selection activeCell="D7" sqref="D7"/>
    </sheetView>
  </sheetViews>
  <sheetFormatPr defaultRowHeight="15" x14ac:dyDescent="0.25"/>
  <cols>
    <col min="1" max="1" width="45.7109375" customWidth="1"/>
    <col min="2" max="2" width="50.7109375" customWidth="1"/>
    <col min="3" max="3" width="22.28515625" customWidth="1"/>
    <col min="4" max="4" width="35.42578125" customWidth="1"/>
    <col min="5" max="5" width="29.28515625" customWidth="1"/>
    <col min="6" max="6" width="25" customWidth="1"/>
    <col min="7" max="7" width="30.42578125" customWidth="1"/>
    <col min="8" max="8" width="26.7109375" customWidth="1"/>
    <col min="10" max="10" width="17.42578125" customWidth="1"/>
  </cols>
  <sheetData>
    <row r="1" spans="1:8" ht="126.75" customHeight="1" x14ac:dyDescent="0.25">
      <c r="A1" s="1"/>
      <c r="B1" s="2"/>
      <c r="C1" s="1"/>
      <c r="D1" s="3"/>
      <c r="E1" s="4"/>
      <c r="F1" s="116" t="s">
        <v>259</v>
      </c>
      <c r="G1" s="117"/>
      <c r="H1" s="117"/>
    </row>
    <row r="2" spans="1:8" ht="123" customHeight="1" x14ac:dyDescent="0.25">
      <c r="A2" s="118" t="s">
        <v>5</v>
      </c>
      <c r="B2" s="119"/>
      <c r="C2" s="119"/>
      <c r="D2" s="119"/>
      <c r="E2" s="119"/>
      <c r="F2" s="119"/>
      <c r="G2" s="119"/>
      <c r="H2" s="119"/>
    </row>
    <row r="3" spans="1:8" ht="19.5" thickBot="1" x14ac:dyDescent="0.35">
      <c r="A3" s="120"/>
      <c r="B3" s="120"/>
      <c r="C3" s="120"/>
      <c r="D3" s="120"/>
      <c r="E3" s="120"/>
      <c r="F3" s="120"/>
      <c r="G3" s="120"/>
      <c r="H3" s="120"/>
    </row>
    <row r="4" spans="1:8" s="13" customFormat="1" ht="178.5" customHeight="1" x14ac:dyDescent="0.25">
      <c r="A4" s="10" t="s">
        <v>6</v>
      </c>
      <c r="B4" s="11" t="s">
        <v>7</v>
      </c>
      <c r="C4" s="11" t="s">
        <v>0</v>
      </c>
      <c r="D4" s="11" t="s">
        <v>8</v>
      </c>
      <c r="E4" s="11" t="s">
        <v>9</v>
      </c>
      <c r="F4" s="12" t="s">
        <v>1</v>
      </c>
      <c r="G4" s="11" t="s">
        <v>10</v>
      </c>
    </row>
    <row r="5" spans="1:8" s="14" customFormat="1" ht="23.25" customHeight="1" x14ac:dyDescent="0.2">
      <c r="A5" s="121" t="s">
        <v>11</v>
      </c>
      <c r="B5" s="121"/>
      <c r="C5" s="121"/>
      <c r="D5" s="121"/>
      <c r="E5" s="121"/>
      <c r="F5" s="121"/>
      <c r="G5" s="121"/>
    </row>
    <row r="6" spans="1:8" s="17" customFormat="1" ht="86.25" customHeight="1" x14ac:dyDescent="0.25">
      <c r="A6" s="7" t="s">
        <v>12</v>
      </c>
      <c r="B6" s="5">
        <v>2240</v>
      </c>
      <c r="C6" s="5" t="s">
        <v>13</v>
      </c>
      <c r="D6" s="15">
        <v>6000</v>
      </c>
      <c r="E6" s="5" t="s">
        <v>14</v>
      </c>
      <c r="F6" s="16" t="s">
        <v>2</v>
      </c>
      <c r="G6" s="16"/>
    </row>
    <row r="7" spans="1:8" s="17" customFormat="1" ht="126.75" customHeight="1" x14ac:dyDescent="0.25">
      <c r="A7" s="7" t="s">
        <v>15</v>
      </c>
      <c r="B7" s="5">
        <v>2240</v>
      </c>
      <c r="C7" s="5" t="s">
        <v>13</v>
      </c>
      <c r="D7" s="16">
        <v>12000</v>
      </c>
      <c r="E7" s="5" t="s">
        <v>16</v>
      </c>
      <c r="F7" s="16" t="s">
        <v>17</v>
      </c>
      <c r="G7" s="16"/>
    </row>
    <row r="8" spans="1:8" s="17" customFormat="1" ht="48" customHeight="1" x14ac:dyDescent="0.25">
      <c r="A8" s="18" t="s">
        <v>18</v>
      </c>
      <c r="B8" s="5">
        <v>2240</v>
      </c>
      <c r="C8" s="5" t="s">
        <v>13</v>
      </c>
      <c r="D8" s="15">
        <v>1000</v>
      </c>
      <c r="E8" s="19" t="s">
        <v>19</v>
      </c>
      <c r="F8" s="16" t="s">
        <v>3</v>
      </c>
      <c r="G8" s="16"/>
    </row>
    <row r="9" spans="1:8" s="17" customFormat="1" ht="63.75" customHeight="1" x14ac:dyDescent="0.25">
      <c r="A9" s="20" t="s">
        <v>20</v>
      </c>
      <c r="B9" s="122">
        <v>2240</v>
      </c>
      <c r="C9" s="122" t="s">
        <v>13</v>
      </c>
      <c r="D9" s="124">
        <v>3000</v>
      </c>
      <c r="E9" s="122" t="s">
        <v>21</v>
      </c>
      <c r="F9" s="114" t="s">
        <v>22</v>
      </c>
      <c r="G9" s="126"/>
    </row>
    <row r="10" spans="1:8" s="22" customFormat="1" ht="33" customHeight="1" x14ac:dyDescent="0.25">
      <c r="A10" s="21" t="s">
        <v>23</v>
      </c>
      <c r="B10" s="123"/>
      <c r="C10" s="123"/>
      <c r="D10" s="125"/>
      <c r="E10" s="123"/>
      <c r="F10" s="114"/>
      <c r="G10" s="126"/>
    </row>
    <row r="11" spans="1:8" s="24" customFormat="1" ht="44.25" customHeight="1" x14ac:dyDescent="0.25">
      <c r="A11" s="23" t="s">
        <v>24</v>
      </c>
      <c r="B11" s="122">
        <v>2240</v>
      </c>
      <c r="C11" s="113" t="s">
        <v>13</v>
      </c>
      <c r="D11" s="114">
        <v>16000</v>
      </c>
      <c r="E11" s="113" t="s">
        <v>25</v>
      </c>
      <c r="F11" s="114" t="s">
        <v>2</v>
      </c>
      <c r="G11" s="115"/>
    </row>
    <row r="12" spans="1:8" s="24" customFormat="1" ht="124.5" customHeight="1" x14ac:dyDescent="0.25">
      <c r="A12" s="25" t="s">
        <v>26</v>
      </c>
      <c r="B12" s="123"/>
      <c r="C12" s="113"/>
      <c r="D12" s="114"/>
      <c r="E12" s="113"/>
      <c r="F12" s="114"/>
      <c r="G12" s="115"/>
    </row>
    <row r="13" spans="1:8" s="22" customFormat="1" ht="34.5" customHeight="1" x14ac:dyDescent="0.25">
      <c r="A13" s="23" t="s">
        <v>27</v>
      </c>
      <c r="B13" s="127">
        <v>2272</v>
      </c>
      <c r="C13" s="113" t="s">
        <v>13</v>
      </c>
      <c r="D13" s="114">
        <v>65000</v>
      </c>
      <c r="E13" s="113" t="s">
        <v>14</v>
      </c>
      <c r="F13" s="114" t="s">
        <v>17</v>
      </c>
      <c r="G13" s="115"/>
    </row>
    <row r="14" spans="1:8" s="24" customFormat="1" ht="30.75" customHeight="1" x14ac:dyDescent="0.25">
      <c r="A14" s="25" t="s">
        <v>28</v>
      </c>
      <c r="B14" s="127"/>
      <c r="C14" s="113"/>
      <c r="D14" s="114"/>
      <c r="E14" s="113"/>
      <c r="F14" s="114"/>
      <c r="G14" s="115"/>
    </row>
    <row r="15" spans="1:8" s="22" customFormat="1" ht="28.5" customHeight="1" x14ac:dyDescent="0.25">
      <c r="A15" s="23" t="s">
        <v>29</v>
      </c>
      <c r="B15" s="135">
        <v>2272</v>
      </c>
      <c r="C15" s="113" t="s">
        <v>13</v>
      </c>
      <c r="D15" s="114">
        <v>110000</v>
      </c>
      <c r="E15" s="113" t="s">
        <v>14</v>
      </c>
      <c r="F15" s="114" t="s">
        <v>17</v>
      </c>
      <c r="G15" s="115"/>
    </row>
    <row r="16" spans="1:8" s="24" customFormat="1" ht="33.75" customHeight="1" x14ac:dyDescent="0.25">
      <c r="A16" s="25" t="s">
        <v>30</v>
      </c>
      <c r="B16" s="136"/>
      <c r="C16" s="113"/>
      <c r="D16" s="114"/>
      <c r="E16" s="113"/>
      <c r="F16" s="114"/>
      <c r="G16" s="115"/>
    </row>
    <row r="17" spans="1:7" s="30" customFormat="1" ht="48" customHeight="1" x14ac:dyDescent="0.25">
      <c r="A17" s="26" t="s">
        <v>31</v>
      </c>
      <c r="B17" s="5">
        <v>2273</v>
      </c>
      <c r="C17" s="5" t="s">
        <v>13</v>
      </c>
      <c r="D17" s="27">
        <v>90000</v>
      </c>
      <c r="E17" s="28" t="s">
        <v>32</v>
      </c>
      <c r="F17" s="27" t="s">
        <v>17</v>
      </c>
      <c r="G17" s="29"/>
    </row>
    <row r="18" spans="1:7" s="17" customFormat="1" ht="34.5" customHeight="1" x14ac:dyDescent="0.25">
      <c r="A18" s="6" t="s">
        <v>33</v>
      </c>
      <c r="B18" s="113">
        <v>2240</v>
      </c>
      <c r="C18" s="113" t="s">
        <v>13</v>
      </c>
      <c r="D18" s="114">
        <v>6000</v>
      </c>
      <c r="E18" s="113" t="s">
        <v>34</v>
      </c>
      <c r="F18" s="114" t="s">
        <v>22</v>
      </c>
      <c r="G18" s="115"/>
    </row>
    <row r="19" spans="1:7" s="24" customFormat="1" ht="30" customHeight="1" x14ac:dyDescent="0.25">
      <c r="A19" s="25" t="s">
        <v>35</v>
      </c>
      <c r="B19" s="113"/>
      <c r="C19" s="113"/>
      <c r="D19" s="114"/>
      <c r="E19" s="113"/>
      <c r="F19" s="114"/>
      <c r="G19" s="115"/>
    </row>
    <row r="20" spans="1:7" s="30" customFormat="1" ht="39" customHeight="1" x14ac:dyDescent="0.25">
      <c r="A20" s="31" t="s">
        <v>36</v>
      </c>
      <c r="B20" s="5">
        <v>2274</v>
      </c>
      <c r="C20" s="5" t="s">
        <v>13</v>
      </c>
      <c r="D20" s="32">
        <v>6000</v>
      </c>
      <c r="E20" s="9" t="s">
        <v>14</v>
      </c>
      <c r="F20" s="33" t="s">
        <v>17</v>
      </c>
      <c r="G20" s="29"/>
    </row>
    <row r="21" spans="1:7" s="17" customFormat="1" ht="33.75" customHeight="1" x14ac:dyDescent="0.25">
      <c r="A21" s="34" t="s">
        <v>37</v>
      </c>
      <c r="B21" s="113">
        <v>2240</v>
      </c>
      <c r="C21" s="113" t="s">
        <v>13</v>
      </c>
      <c r="D21" s="114">
        <v>2000</v>
      </c>
      <c r="E21" s="113" t="s">
        <v>38</v>
      </c>
      <c r="F21" s="114" t="s">
        <v>22</v>
      </c>
      <c r="G21" s="115"/>
    </row>
    <row r="22" spans="1:7" s="22" customFormat="1" ht="82.5" customHeight="1" x14ac:dyDescent="0.25">
      <c r="A22" s="21" t="s">
        <v>39</v>
      </c>
      <c r="B22" s="113"/>
      <c r="C22" s="113"/>
      <c r="D22" s="114"/>
      <c r="E22" s="113"/>
      <c r="F22" s="114"/>
      <c r="G22" s="115"/>
    </row>
    <row r="23" spans="1:7" s="35" customFormat="1" ht="45.75" customHeight="1" x14ac:dyDescent="0.25">
      <c r="A23" s="31" t="s">
        <v>40</v>
      </c>
      <c r="B23" s="113">
        <v>2240</v>
      </c>
      <c r="C23" s="113" t="s">
        <v>13</v>
      </c>
      <c r="D23" s="114">
        <v>2000</v>
      </c>
      <c r="E23" s="113" t="s">
        <v>16</v>
      </c>
      <c r="F23" s="114" t="s">
        <v>3</v>
      </c>
      <c r="G23" s="115"/>
    </row>
    <row r="24" spans="1:7" s="22" customFormat="1" ht="21.75" customHeight="1" x14ac:dyDescent="0.25">
      <c r="A24" s="25" t="s">
        <v>41</v>
      </c>
      <c r="B24" s="113"/>
      <c r="C24" s="113"/>
      <c r="D24" s="114"/>
      <c r="E24" s="113"/>
      <c r="F24" s="114"/>
      <c r="G24" s="115"/>
    </row>
    <row r="25" spans="1:7" s="36" customFormat="1" ht="36.75" customHeight="1" x14ac:dyDescent="0.3">
      <c r="A25" s="6" t="s">
        <v>42</v>
      </c>
      <c r="B25" s="113">
        <v>2240</v>
      </c>
      <c r="C25" s="113" t="s">
        <v>13</v>
      </c>
      <c r="D25" s="114">
        <v>2000</v>
      </c>
      <c r="E25" s="127" t="s">
        <v>43</v>
      </c>
      <c r="F25" s="114" t="s">
        <v>2</v>
      </c>
      <c r="G25" s="115"/>
    </row>
    <row r="26" spans="1:7" s="24" customFormat="1" ht="131.25" customHeight="1" x14ac:dyDescent="0.25">
      <c r="A26" s="25" t="s">
        <v>44</v>
      </c>
      <c r="B26" s="113"/>
      <c r="C26" s="113"/>
      <c r="D26" s="114"/>
      <c r="E26" s="127"/>
      <c r="F26" s="114"/>
      <c r="G26" s="115"/>
    </row>
    <row r="27" spans="1:7" s="35" customFormat="1" ht="35.25" customHeight="1" x14ac:dyDescent="0.25">
      <c r="A27" s="25" t="s">
        <v>45</v>
      </c>
      <c r="B27" s="113">
        <v>2240</v>
      </c>
      <c r="C27" s="113" t="s">
        <v>13</v>
      </c>
      <c r="D27" s="114">
        <v>40000</v>
      </c>
      <c r="E27" s="113" t="s">
        <v>32</v>
      </c>
      <c r="F27" s="114" t="s">
        <v>2</v>
      </c>
      <c r="G27" s="115"/>
    </row>
    <row r="28" spans="1:7" s="24" customFormat="1" ht="46.5" customHeight="1" x14ac:dyDescent="0.25">
      <c r="A28" s="25" t="s">
        <v>46</v>
      </c>
      <c r="B28" s="113"/>
      <c r="C28" s="113"/>
      <c r="D28" s="114"/>
      <c r="E28" s="113"/>
      <c r="F28" s="114"/>
      <c r="G28" s="115"/>
    </row>
    <row r="29" spans="1:7" s="17" customFormat="1" ht="30" customHeight="1" x14ac:dyDescent="0.25">
      <c r="A29" s="6" t="s">
        <v>47</v>
      </c>
      <c r="B29" s="113">
        <v>2240</v>
      </c>
      <c r="C29" s="113" t="s">
        <v>13</v>
      </c>
      <c r="D29" s="114">
        <v>2000</v>
      </c>
      <c r="E29" s="113" t="s">
        <v>16</v>
      </c>
      <c r="F29" s="114" t="s">
        <v>2</v>
      </c>
      <c r="G29" s="115"/>
    </row>
    <row r="30" spans="1:7" s="24" customFormat="1" ht="45.75" customHeight="1" x14ac:dyDescent="0.25">
      <c r="A30" s="25" t="s">
        <v>48</v>
      </c>
      <c r="B30" s="113"/>
      <c r="C30" s="113"/>
      <c r="D30" s="114"/>
      <c r="E30" s="113"/>
      <c r="F30" s="114"/>
      <c r="G30" s="115"/>
    </row>
    <row r="31" spans="1:7" s="17" customFormat="1" ht="57" customHeight="1" x14ac:dyDescent="0.25">
      <c r="A31" s="37" t="s">
        <v>250</v>
      </c>
      <c r="B31" s="5">
        <v>2240</v>
      </c>
      <c r="C31" s="5" t="s">
        <v>13</v>
      </c>
      <c r="D31" s="111">
        <v>2000</v>
      </c>
      <c r="E31" s="9" t="s">
        <v>16</v>
      </c>
      <c r="F31" s="38" t="s">
        <v>22</v>
      </c>
      <c r="G31" s="38"/>
    </row>
    <row r="32" spans="1:7" s="17" customFormat="1" ht="63.75" customHeight="1" x14ac:dyDescent="0.25">
      <c r="A32" s="6" t="s">
        <v>49</v>
      </c>
      <c r="B32" s="127">
        <v>2240</v>
      </c>
      <c r="C32" s="127" t="s">
        <v>13</v>
      </c>
      <c r="D32" s="114">
        <v>10000</v>
      </c>
      <c r="E32" s="113" t="s">
        <v>16</v>
      </c>
      <c r="F32" s="114" t="s">
        <v>2</v>
      </c>
      <c r="G32" s="115"/>
    </row>
    <row r="33" spans="1:8" s="24" customFormat="1" ht="36.75" customHeight="1" x14ac:dyDescent="0.25">
      <c r="A33" s="25" t="s">
        <v>50</v>
      </c>
      <c r="B33" s="127"/>
      <c r="C33" s="127"/>
      <c r="D33" s="114"/>
      <c r="E33" s="113"/>
      <c r="F33" s="114"/>
      <c r="G33" s="115"/>
    </row>
    <row r="34" spans="1:8" s="24" customFormat="1" ht="36.75" customHeight="1" x14ac:dyDescent="0.25">
      <c r="A34" s="39" t="s">
        <v>51</v>
      </c>
      <c r="B34" s="39"/>
      <c r="C34" s="39"/>
      <c r="D34" s="40">
        <f>D6+D7+D9+D11+D13+D15+D17+D18+D20+D21+D23+D25+D27+D29+D31+D32+K10+D8</f>
        <v>375000</v>
      </c>
      <c r="E34" s="39"/>
      <c r="F34" s="41"/>
      <c r="G34" s="42"/>
      <c r="H34" s="43"/>
    </row>
    <row r="35" spans="1:8" s="45" customFormat="1" ht="23.25" customHeight="1" x14ac:dyDescent="0.25">
      <c r="A35" s="128" t="s">
        <v>52</v>
      </c>
      <c r="B35" s="128"/>
      <c r="C35" s="128"/>
      <c r="D35" s="128"/>
      <c r="E35" s="128"/>
      <c r="F35" s="128"/>
      <c r="G35" s="128"/>
      <c r="H35" s="44"/>
    </row>
    <row r="36" spans="1:8" s="47" customFormat="1" ht="28.5" customHeight="1" x14ac:dyDescent="0.25">
      <c r="A36" s="46" t="s">
        <v>53</v>
      </c>
      <c r="B36" s="127">
        <v>2273</v>
      </c>
      <c r="C36" s="127" t="s">
        <v>13</v>
      </c>
      <c r="D36" s="114">
        <v>255000</v>
      </c>
      <c r="E36" s="113" t="s">
        <v>54</v>
      </c>
      <c r="F36" s="114" t="s">
        <v>17</v>
      </c>
      <c r="G36" s="129"/>
    </row>
    <row r="37" spans="1:8" s="13" customFormat="1" ht="30.75" customHeight="1" x14ac:dyDescent="0.25">
      <c r="A37" s="25" t="s">
        <v>55</v>
      </c>
      <c r="B37" s="127"/>
      <c r="C37" s="127"/>
      <c r="D37" s="114"/>
      <c r="E37" s="113"/>
      <c r="F37" s="114"/>
      <c r="G37" s="129"/>
    </row>
    <row r="38" spans="1:8" s="47" customFormat="1" ht="33.75" customHeight="1" x14ac:dyDescent="0.25">
      <c r="A38" s="6" t="s">
        <v>56</v>
      </c>
      <c r="B38" s="113">
        <v>2271</v>
      </c>
      <c r="C38" s="127" t="s">
        <v>13</v>
      </c>
      <c r="D38" s="114">
        <v>1200000</v>
      </c>
      <c r="E38" s="113" t="s">
        <v>54</v>
      </c>
      <c r="F38" s="114" t="s">
        <v>17</v>
      </c>
      <c r="G38" s="115"/>
    </row>
    <row r="39" spans="1:8" s="13" customFormat="1" ht="105" customHeight="1" x14ac:dyDescent="0.25">
      <c r="A39" s="25" t="s">
        <v>57</v>
      </c>
      <c r="B39" s="113"/>
      <c r="C39" s="127"/>
      <c r="D39" s="114"/>
      <c r="E39" s="113"/>
      <c r="F39" s="114"/>
      <c r="G39" s="115"/>
    </row>
    <row r="40" spans="1:8" s="47" customFormat="1" ht="60" customHeight="1" x14ac:dyDescent="0.25">
      <c r="A40" s="6" t="s">
        <v>58</v>
      </c>
      <c r="B40" s="9">
        <v>2210</v>
      </c>
      <c r="C40" s="9" t="s">
        <v>13</v>
      </c>
      <c r="D40" s="32">
        <v>1000</v>
      </c>
      <c r="E40" s="48" t="s">
        <v>59</v>
      </c>
      <c r="F40" s="32" t="s">
        <v>22</v>
      </c>
      <c r="G40" s="49"/>
    </row>
    <row r="41" spans="1:8" s="47" customFormat="1" ht="69.75" customHeight="1" x14ac:dyDescent="0.25">
      <c r="A41" s="6" t="s">
        <v>60</v>
      </c>
      <c r="B41" s="9">
        <v>2210</v>
      </c>
      <c r="C41" s="5" t="s">
        <v>13</v>
      </c>
      <c r="D41" s="32">
        <v>2000</v>
      </c>
      <c r="E41" s="5" t="s">
        <v>61</v>
      </c>
      <c r="F41" s="33" t="s">
        <v>3</v>
      </c>
      <c r="G41" s="49"/>
    </row>
    <row r="42" spans="1:8" s="47" customFormat="1" ht="48" customHeight="1" x14ac:dyDescent="0.25">
      <c r="A42" s="6" t="s">
        <v>62</v>
      </c>
      <c r="B42" s="113">
        <v>2210</v>
      </c>
      <c r="C42" s="113" t="s">
        <v>13</v>
      </c>
      <c r="D42" s="114">
        <v>2000</v>
      </c>
      <c r="E42" s="113" t="s">
        <v>63</v>
      </c>
      <c r="F42" s="114" t="s">
        <v>2</v>
      </c>
      <c r="G42" s="115"/>
    </row>
    <row r="43" spans="1:8" s="50" customFormat="1" ht="47.25" customHeight="1" x14ac:dyDescent="0.25">
      <c r="A43" s="25" t="s">
        <v>64</v>
      </c>
      <c r="B43" s="113"/>
      <c r="C43" s="113"/>
      <c r="D43" s="114"/>
      <c r="E43" s="113"/>
      <c r="F43" s="114"/>
      <c r="G43" s="115"/>
    </row>
    <row r="44" spans="1:8" s="13" customFormat="1" ht="96" customHeight="1" x14ac:dyDescent="0.25">
      <c r="A44" s="23" t="s">
        <v>65</v>
      </c>
      <c r="B44" s="48">
        <v>2210</v>
      </c>
      <c r="C44" s="48" t="s">
        <v>13</v>
      </c>
      <c r="D44" s="32">
        <v>5000</v>
      </c>
      <c r="E44" s="28" t="s">
        <v>66</v>
      </c>
      <c r="F44" s="32" t="s">
        <v>2</v>
      </c>
      <c r="G44" s="49"/>
    </row>
    <row r="45" spans="1:8" s="47" customFormat="1" ht="36.75" customHeight="1" x14ac:dyDescent="0.25">
      <c r="A45" s="37" t="s">
        <v>67</v>
      </c>
      <c r="B45" s="127">
        <v>2210</v>
      </c>
      <c r="C45" s="127" t="s">
        <v>13</v>
      </c>
      <c r="D45" s="114">
        <v>3000</v>
      </c>
      <c r="E45" s="127" t="s">
        <v>43</v>
      </c>
      <c r="F45" s="114" t="s">
        <v>2</v>
      </c>
      <c r="G45" s="115"/>
    </row>
    <row r="46" spans="1:8" s="13" customFormat="1" ht="20.25" customHeight="1" x14ac:dyDescent="0.25">
      <c r="A46" s="25" t="s">
        <v>68</v>
      </c>
      <c r="B46" s="127"/>
      <c r="C46" s="127"/>
      <c r="D46" s="114"/>
      <c r="E46" s="127"/>
      <c r="F46" s="114"/>
      <c r="G46" s="115"/>
    </row>
    <row r="47" spans="1:8" s="47" customFormat="1" ht="38.25" customHeight="1" x14ac:dyDescent="0.25">
      <c r="A47" s="37" t="s">
        <v>69</v>
      </c>
      <c r="B47" s="132">
        <v>2210</v>
      </c>
      <c r="C47" s="133" t="s">
        <v>13</v>
      </c>
      <c r="D47" s="114">
        <v>500</v>
      </c>
      <c r="E47" s="113" t="s">
        <v>70</v>
      </c>
      <c r="F47" s="114" t="s">
        <v>3</v>
      </c>
      <c r="G47" s="130"/>
    </row>
    <row r="48" spans="1:8" s="13" customFormat="1" ht="18" customHeight="1" x14ac:dyDescent="0.25">
      <c r="A48" s="25" t="s">
        <v>71</v>
      </c>
      <c r="B48" s="132"/>
      <c r="C48" s="133"/>
      <c r="D48" s="114"/>
      <c r="E48" s="113"/>
      <c r="F48" s="114"/>
      <c r="G48" s="131"/>
    </row>
    <row r="49" spans="1:7" s="47" customFormat="1" ht="56.25" customHeight="1" x14ac:dyDescent="0.25">
      <c r="A49" s="6" t="s">
        <v>72</v>
      </c>
      <c r="B49" s="113">
        <v>2210</v>
      </c>
      <c r="C49" s="113" t="s">
        <v>13</v>
      </c>
      <c r="D49" s="114">
        <v>7000</v>
      </c>
      <c r="E49" s="113" t="s">
        <v>73</v>
      </c>
      <c r="F49" s="114" t="s">
        <v>2</v>
      </c>
      <c r="G49" s="115"/>
    </row>
    <row r="50" spans="1:7" s="13" customFormat="1" ht="98.25" customHeight="1" x14ac:dyDescent="0.25">
      <c r="A50" s="25" t="s">
        <v>74</v>
      </c>
      <c r="B50" s="113"/>
      <c r="C50" s="113"/>
      <c r="D50" s="114"/>
      <c r="E50" s="113"/>
      <c r="F50" s="114"/>
      <c r="G50" s="115"/>
    </row>
    <row r="51" spans="1:7" s="47" customFormat="1" ht="39.75" customHeight="1" x14ac:dyDescent="0.25">
      <c r="A51" s="37" t="s">
        <v>75</v>
      </c>
      <c r="B51" s="132">
        <v>2210</v>
      </c>
      <c r="C51" s="133" t="s">
        <v>13</v>
      </c>
      <c r="D51" s="134">
        <v>15000</v>
      </c>
      <c r="E51" s="113" t="s">
        <v>21</v>
      </c>
      <c r="F51" s="134" t="s">
        <v>2</v>
      </c>
      <c r="G51" s="115"/>
    </row>
    <row r="52" spans="1:7" s="51" customFormat="1" ht="81.75" customHeight="1" x14ac:dyDescent="0.2">
      <c r="A52" s="25" t="s">
        <v>76</v>
      </c>
      <c r="B52" s="132"/>
      <c r="C52" s="133"/>
      <c r="D52" s="134"/>
      <c r="E52" s="113"/>
      <c r="F52" s="134"/>
      <c r="G52" s="115"/>
    </row>
    <row r="53" spans="1:7" s="47" customFormat="1" ht="36" customHeight="1" x14ac:dyDescent="0.25">
      <c r="A53" s="37" t="s">
        <v>77</v>
      </c>
      <c r="B53" s="113">
        <v>2210</v>
      </c>
      <c r="C53" s="113" t="s">
        <v>13</v>
      </c>
      <c r="D53" s="114">
        <v>4000</v>
      </c>
      <c r="E53" s="113" t="s">
        <v>78</v>
      </c>
      <c r="F53" s="114" t="s">
        <v>22</v>
      </c>
      <c r="G53" s="115"/>
    </row>
    <row r="54" spans="1:7" s="13" customFormat="1" ht="30" customHeight="1" x14ac:dyDescent="0.25">
      <c r="A54" s="25" t="s">
        <v>79</v>
      </c>
      <c r="B54" s="113"/>
      <c r="C54" s="113"/>
      <c r="D54" s="114"/>
      <c r="E54" s="113"/>
      <c r="F54" s="114"/>
      <c r="G54" s="115"/>
    </row>
    <row r="55" spans="1:7" s="52" customFormat="1" ht="45.75" customHeight="1" x14ac:dyDescent="0.2">
      <c r="A55" s="6" t="s">
        <v>80</v>
      </c>
      <c r="B55" s="113">
        <v>2210</v>
      </c>
      <c r="C55" s="113" t="s">
        <v>13</v>
      </c>
      <c r="D55" s="114">
        <v>1000</v>
      </c>
      <c r="E55" s="113" t="s">
        <v>16</v>
      </c>
      <c r="F55" s="114" t="s">
        <v>22</v>
      </c>
      <c r="G55" s="115"/>
    </row>
    <row r="56" spans="1:7" s="13" customFormat="1" ht="23.25" customHeight="1" x14ac:dyDescent="0.25">
      <c r="A56" s="25" t="s">
        <v>81</v>
      </c>
      <c r="B56" s="113"/>
      <c r="C56" s="113"/>
      <c r="D56" s="114"/>
      <c r="E56" s="113"/>
      <c r="F56" s="114"/>
      <c r="G56" s="115"/>
    </row>
    <row r="57" spans="1:7" s="47" customFormat="1" ht="48" customHeight="1" x14ac:dyDescent="0.25">
      <c r="A57" s="6" t="s">
        <v>82</v>
      </c>
      <c r="B57" s="127">
        <v>2210</v>
      </c>
      <c r="C57" s="127" t="s">
        <v>13</v>
      </c>
      <c r="D57" s="137">
        <v>5000</v>
      </c>
      <c r="E57" s="113" t="s">
        <v>83</v>
      </c>
      <c r="F57" s="137" t="s">
        <v>22</v>
      </c>
      <c r="G57" s="115"/>
    </row>
    <row r="58" spans="1:7" s="13" customFormat="1" ht="54" customHeight="1" x14ac:dyDescent="0.25">
      <c r="A58" s="25" t="s">
        <v>84</v>
      </c>
      <c r="B58" s="127"/>
      <c r="C58" s="127"/>
      <c r="D58" s="137"/>
      <c r="E58" s="113"/>
      <c r="F58" s="137"/>
      <c r="G58" s="115"/>
    </row>
    <row r="59" spans="1:7" s="47" customFormat="1" ht="32.25" customHeight="1" x14ac:dyDescent="0.25">
      <c r="A59" s="37" t="s">
        <v>85</v>
      </c>
      <c r="B59" s="113">
        <v>2210</v>
      </c>
      <c r="C59" s="113" t="s">
        <v>13</v>
      </c>
      <c r="D59" s="114">
        <v>500</v>
      </c>
      <c r="E59" s="113" t="s">
        <v>86</v>
      </c>
      <c r="F59" s="114" t="s">
        <v>2</v>
      </c>
      <c r="G59" s="115"/>
    </row>
    <row r="60" spans="1:7" s="13" customFormat="1" ht="27" customHeight="1" x14ac:dyDescent="0.25">
      <c r="A60" s="53" t="s">
        <v>87</v>
      </c>
      <c r="B60" s="113"/>
      <c r="C60" s="113"/>
      <c r="D60" s="114"/>
      <c r="E60" s="113"/>
      <c r="F60" s="114"/>
      <c r="G60" s="115"/>
    </row>
    <row r="61" spans="1:7" s="52" customFormat="1" ht="95.25" customHeight="1" x14ac:dyDescent="0.2">
      <c r="A61" s="37" t="s">
        <v>88</v>
      </c>
      <c r="B61" s="9">
        <v>2210</v>
      </c>
      <c r="C61" s="9" t="s">
        <v>13</v>
      </c>
      <c r="D61" s="32">
        <v>5000</v>
      </c>
      <c r="E61" s="5" t="s">
        <v>86</v>
      </c>
      <c r="F61" s="33" t="s">
        <v>22</v>
      </c>
      <c r="G61" s="29"/>
    </row>
    <row r="62" spans="1:7" s="47" customFormat="1" ht="27.75" customHeight="1" x14ac:dyDescent="0.25">
      <c r="A62" s="37" t="s">
        <v>89</v>
      </c>
      <c r="B62" s="113">
        <v>2210</v>
      </c>
      <c r="C62" s="113" t="s">
        <v>13</v>
      </c>
      <c r="D62" s="114">
        <v>1000</v>
      </c>
      <c r="E62" s="127" t="s">
        <v>86</v>
      </c>
      <c r="F62" s="114" t="s">
        <v>3</v>
      </c>
      <c r="G62" s="115"/>
    </row>
    <row r="63" spans="1:7" s="13" customFormat="1" ht="23.25" customHeight="1" x14ac:dyDescent="0.25">
      <c r="A63" s="25" t="s">
        <v>90</v>
      </c>
      <c r="B63" s="113"/>
      <c r="C63" s="113"/>
      <c r="D63" s="114"/>
      <c r="E63" s="127"/>
      <c r="F63" s="114"/>
      <c r="G63" s="115"/>
    </row>
    <row r="64" spans="1:7" s="47" customFormat="1" ht="42" customHeight="1" x14ac:dyDescent="0.25">
      <c r="A64" s="37" t="s">
        <v>91</v>
      </c>
      <c r="B64" s="113">
        <v>2210</v>
      </c>
      <c r="C64" s="133" t="s">
        <v>13</v>
      </c>
      <c r="D64" s="114">
        <v>36000</v>
      </c>
      <c r="E64" s="127" t="s">
        <v>92</v>
      </c>
      <c r="F64" s="114" t="s">
        <v>2</v>
      </c>
      <c r="G64" s="115"/>
    </row>
    <row r="65" spans="1:8" s="54" customFormat="1" ht="35.25" customHeight="1" x14ac:dyDescent="0.3">
      <c r="A65" s="25" t="s">
        <v>93</v>
      </c>
      <c r="B65" s="113"/>
      <c r="C65" s="133"/>
      <c r="D65" s="114"/>
      <c r="E65" s="127"/>
      <c r="F65" s="114"/>
      <c r="G65" s="115"/>
    </row>
    <row r="66" spans="1:8" s="47" customFormat="1" ht="32.25" customHeight="1" x14ac:dyDescent="0.25">
      <c r="A66" s="6" t="s">
        <v>94</v>
      </c>
      <c r="B66" s="132">
        <v>2210</v>
      </c>
      <c r="C66" s="133" t="s">
        <v>13</v>
      </c>
      <c r="D66" s="134">
        <v>2000</v>
      </c>
      <c r="E66" s="113" t="s">
        <v>95</v>
      </c>
      <c r="F66" s="134" t="s">
        <v>22</v>
      </c>
      <c r="G66" s="115"/>
    </row>
    <row r="67" spans="1:8" s="13" customFormat="1" ht="33.75" customHeight="1" x14ac:dyDescent="0.25">
      <c r="A67" s="25" t="s">
        <v>96</v>
      </c>
      <c r="B67" s="132"/>
      <c r="C67" s="133"/>
      <c r="D67" s="134"/>
      <c r="E67" s="113"/>
      <c r="F67" s="134"/>
      <c r="G67" s="115"/>
    </row>
    <row r="68" spans="1:8" s="47" customFormat="1" ht="46.5" customHeight="1" x14ac:dyDescent="0.25">
      <c r="A68" s="37" t="s">
        <v>97</v>
      </c>
      <c r="B68" s="127">
        <v>2210</v>
      </c>
      <c r="C68" s="127" t="s">
        <v>13</v>
      </c>
      <c r="D68" s="114">
        <v>1000</v>
      </c>
      <c r="E68" s="113" t="s">
        <v>16</v>
      </c>
      <c r="F68" s="114" t="s">
        <v>22</v>
      </c>
      <c r="G68" s="115"/>
    </row>
    <row r="69" spans="1:8" s="13" customFormat="1" ht="27" customHeight="1" x14ac:dyDescent="0.25">
      <c r="A69" s="25" t="s">
        <v>98</v>
      </c>
      <c r="B69" s="127"/>
      <c r="C69" s="127"/>
      <c r="D69" s="114"/>
      <c r="E69" s="113"/>
      <c r="F69" s="114"/>
      <c r="G69" s="115"/>
    </row>
    <row r="70" spans="1:8" s="52" customFormat="1" ht="39.75" customHeight="1" x14ac:dyDescent="0.2">
      <c r="A70" s="37" t="s">
        <v>99</v>
      </c>
      <c r="B70" s="113">
        <v>2210</v>
      </c>
      <c r="C70" s="113" t="s">
        <v>13</v>
      </c>
      <c r="D70" s="114">
        <v>1000</v>
      </c>
      <c r="E70" s="113" t="s">
        <v>63</v>
      </c>
      <c r="F70" s="114" t="s">
        <v>22</v>
      </c>
      <c r="G70" s="115"/>
    </row>
    <row r="71" spans="1:8" s="13" customFormat="1" ht="22.5" customHeight="1" x14ac:dyDescent="0.25">
      <c r="A71" s="25" t="s">
        <v>100</v>
      </c>
      <c r="B71" s="113"/>
      <c r="C71" s="113"/>
      <c r="D71" s="114"/>
      <c r="E71" s="113"/>
      <c r="F71" s="114"/>
      <c r="G71" s="115"/>
    </row>
    <row r="72" spans="1:8" s="47" customFormat="1" ht="49.5" customHeight="1" x14ac:dyDescent="0.25">
      <c r="A72" s="55" t="s">
        <v>101</v>
      </c>
      <c r="B72" s="48">
        <v>2210</v>
      </c>
      <c r="C72" s="48" t="s">
        <v>13</v>
      </c>
      <c r="D72" s="32">
        <v>3000</v>
      </c>
      <c r="E72" s="5" t="s">
        <v>43</v>
      </c>
      <c r="F72" s="32" t="s">
        <v>2</v>
      </c>
      <c r="G72" s="32"/>
    </row>
    <row r="73" spans="1:8" s="13" customFormat="1" ht="73.5" customHeight="1" x14ac:dyDescent="0.25">
      <c r="A73" s="25" t="s">
        <v>102</v>
      </c>
      <c r="B73" s="48">
        <v>2210</v>
      </c>
      <c r="C73" s="56" t="s">
        <v>13</v>
      </c>
      <c r="D73" s="32">
        <v>1000</v>
      </c>
      <c r="E73" s="28" t="s">
        <v>103</v>
      </c>
      <c r="F73" s="32" t="s">
        <v>3</v>
      </c>
      <c r="G73" s="49"/>
    </row>
    <row r="74" spans="1:8" s="13" customFormat="1" ht="35.25" customHeight="1" x14ac:dyDescent="0.25">
      <c r="A74" s="57" t="s">
        <v>104</v>
      </c>
      <c r="B74" s="57"/>
      <c r="C74" s="57"/>
      <c r="D74" s="40">
        <f>D36+D38+D40+D41+D42+D44+D45+D47+D49+D51+D53+D55+D57+D59+D61+D62+D64+D66+D68+D70+D72+D73</f>
        <v>1551000</v>
      </c>
      <c r="E74" s="57"/>
      <c r="F74" s="41"/>
      <c r="G74" s="42"/>
      <c r="H74" s="58"/>
    </row>
    <row r="75" spans="1:8" s="45" customFormat="1" ht="24" customHeight="1" x14ac:dyDescent="0.25">
      <c r="A75" s="128" t="s">
        <v>105</v>
      </c>
      <c r="B75" s="128"/>
      <c r="C75" s="128"/>
      <c r="D75" s="128"/>
      <c r="E75" s="128"/>
      <c r="F75" s="128"/>
      <c r="G75" s="128"/>
      <c r="H75" s="44"/>
    </row>
    <row r="76" spans="1:8" s="59" customFormat="1" ht="28.5" customHeight="1" x14ac:dyDescent="0.25">
      <c r="A76" s="6" t="s">
        <v>106</v>
      </c>
      <c r="B76" s="113">
        <v>2210</v>
      </c>
      <c r="C76" s="113" t="s">
        <v>13</v>
      </c>
      <c r="D76" s="114">
        <v>35000</v>
      </c>
      <c r="E76" s="113" t="s">
        <v>16</v>
      </c>
      <c r="F76" s="114" t="s">
        <v>2</v>
      </c>
      <c r="G76" s="115"/>
    </row>
    <row r="77" spans="1:8" s="13" customFormat="1" ht="21.75" customHeight="1" x14ac:dyDescent="0.25">
      <c r="A77" s="25" t="s">
        <v>107</v>
      </c>
      <c r="B77" s="113"/>
      <c r="C77" s="113"/>
      <c r="D77" s="114"/>
      <c r="E77" s="113"/>
      <c r="F77" s="114"/>
      <c r="G77" s="115"/>
    </row>
    <row r="78" spans="1:8" s="60" customFormat="1" ht="48.75" customHeight="1" x14ac:dyDescent="0.25">
      <c r="A78" s="25" t="s">
        <v>108</v>
      </c>
      <c r="B78" s="28">
        <v>2274</v>
      </c>
      <c r="C78" s="28" t="s">
        <v>13</v>
      </c>
      <c r="D78" s="32">
        <v>35000</v>
      </c>
      <c r="E78" s="48" t="s">
        <v>32</v>
      </c>
      <c r="F78" s="32" t="s">
        <v>2</v>
      </c>
      <c r="G78" s="49"/>
    </row>
    <row r="79" spans="1:8" s="17" customFormat="1" ht="48.75" customHeight="1" x14ac:dyDescent="0.25">
      <c r="A79" s="57" t="s">
        <v>109</v>
      </c>
      <c r="B79" s="57"/>
      <c r="C79" s="57"/>
      <c r="D79" s="61">
        <f>D76+D78</f>
        <v>70000</v>
      </c>
      <c r="E79" s="57"/>
      <c r="F79" s="42"/>
      <c r="G79" s="42"/>
      <c r="H79" s="62"/>
    </row>
    <row r="80" spans="1:8" s="45" customFormat="1" ht="22.5" customHeight="1" x14ac:dyDescent="0.25">
      <c r="A80" s="128" t="s">
        <v>110</v>
      </c>
      <c r="B80" s="128"/>
      <c r="C80" s="128"/>
      <c r="D80" s="128"/>
      <c r="E80" s="128"/>
      <c r="F80" s="128"/>
      <c r="G80" s="128"/>
    </row>
    <row r="81" spans="1:7" s="59" customFormat="1" ht="39" customHeight="1" x14ac:dyDescent="0.25">
      <c r="A81" s="37" t="s">
        <v>111</v>
      </c>
      <c r="B81" s="113">
        <v>2240</v>
      </c>
      <c r="C81" s="113" t="s">
        <v>13</v>
      </c>
      <c r="D81" s="114">
        <v>50000</v>
      </c>
      <c r="E81" s="113" t="s">
        <v>86</v>
      </c>
      <c r="F81" s="114" t="s">
        <v>17</v>
      </c>
      <c r="G81" s="115"/>
    </row>
    <row r="82" spans="1:7" s="63" customFormat="1" ht="267" customHeight="1" x14ac:dyDescent="0.25">
      <c r="A82" s="25" t="s">
        <v>112</v>
      </c>
      <c r="B82" s="113"/>
      <c r="C82" s="113"/>
      <c r="D82" s="114"/>
      <c r="E82" s="113"/>
      <c r="F82" s="114"/>
      <c r="G82" s="115"/>
    </row>
    <row r="83" spans="1:7" s="17" customFormat="1" ht="36" customHeight="1" x14ac:dyDescent="0.25">
      <c r="A83" s="6" t="s">
        <v>113</v>
      </c>
      <c r="B83" s="113">
        <v>2240</v>
      </c>
      <c r="C83" s="113" t="s">
        <v>13</v>
      </c>
      <c r="D83" s="114">
        <v>12000</v>
      </c>
      <c r="E83" s="113" t="s">
        <v>14</v>
      </c>
      <c r="F83" s="114" t="s">
        <v>17</v>
      </c>
      <c r="G83" s="129"/>
    </row>
    <row r="84" spans="1:7" s="24" customFormat="1" ht="28.5" customHeight="1" x14ac:dyDescent="0.25">
      <c r="A84" s="25" t="s">
        <v>114</v>
      </c>
      <c r="B84" s="113"/>
      <c r="C84" s="113"/>
      <c r="D84" s="114"/>
      <c r="E84" s="113"/>
      <c r="F84" s="114"/>
      <c r="G84" s="129"/>
    </row>
    <row r="85" spans="1:7" s="17" customFormat="1" ht="45" customHeight="1" x14ac:dyDescent="0.25">
      <c r="A85" s="6" t="s">
        <v>115</v>
      </c>
      <c r="B85" s="113">
        <v>2240</v>
      </c>
      <c r="C85" s="113" t="s">
        <v>13</v>
      </c>
      <c r="D85" s="114">
        <v>6000</v>
      </c>
      <c r="E85" s="113" t="s">
        <v>38</v>
      </c>
      <c r="F85" s="114" t="s">
        <v>22</v>
      </c>
      <c r="G85" s="115"/>
    </row>
    <row r="86" spans="1:7" s="24" customFormat="1" ht="27.75" customHeight="1" x14ac:dyDescent="0.25">
      <c r="A86" s="25" t="s">
        <v>116</v>
      </c>
      <c r="B86" s="113"/>
      <c r="C86" s="113"/>
      <c r="D86" s="114"/>
      <c r="E86" s="113"/>
      <c r="F86" s="114"/>
      <c r="G86" s="115"/>
    </row>
    <row r="87" spans="1:7" s="17" customFormat="1" ht="67.5" customHeight="1" x14ac:dyDescent="0.25">
      <c r="A87" s="20" t="s">
        <v>117</v>
      </c>
      <c r="B87" s="5">
        <v>2240</v>
      </c>
      <c r="C87" s="5" t="s">
        <v>13</v>
      </c>
      <c r="D87" s="27">
        <v>1000</v>
      </c>
      <c r="E87" s="9" t="s">
        <v>63</v>
      </c>
      <c r="F87" s="38" t="s">
        <v>3</v>
      </c>
      <c r="G87" s="29"/>
    </row>
    <row r="88" spans="1:7" s="17" customFormat="1" ht="55.5" customHeight="1" x14ac:dyDescent="0.25">
      <c r="A88" s="55" t="s">
        <v>118</v>
      </c>
      <c r="B88" s="64">
        <v>2210</v>
      </c>
      <c r="C88" s="48" t="s">
        <v>13</v>
      </c>
      <c r="D88" s="65">
        <v>2000</v>
      </c>
      <c r="E88" s="48" t="s">
        <v>119</v>
      </c>
      <c r="F88" s="38" t="s">
        <v>3</v>
      </c>
      <c r="G88" s="49"/>
    </row>
    <row r="89" spans="1:7" s="17" customFormat="1" ht="32.25" customHeight="1" x14ac:dyDescent="0.25">
      <c r="A89" s="37" t="s">
        <v>120</v>
      </c>
      <c r="B89" s="113">
        <v>2240</v>
      </c>
      <c r="C89" s="113" t="s">
        <v>13</v>
      </c>
      <c r="D89" s="114">
        <v>12000</v>
      </c>
      <c r="E89" s="113" t="s">
        <v>16</v>
      </c>
      <c r="F89" s="114" t="s">
        <v>2</v>
      </c>
      <c r="G89" s="115"/>
    </row>
    <row r="90" spans="1:7" s="24" customFormat="1" ht="32.25" customHeight="1" x14ac:dyDescent="0.25">
      <c r="A90" s="25" t="s">
        <v>121</v>
      </c>
      <c r="B90" s="113"/>
      <c r="C90" s="113"/>
      <c r="D90" s="114"/>
      <c r="E90" s="113"/>
      <c r="F90" s="114"/>
      <c r="G90" s="115"/>
    </row>
    <row r="91" spans="1:7" s="47" customFormat="1" ht="30.75" customHeight="1" x14ac:dyDescent="0.25">
      <c r="A91" s="37" t="s">
        <v>122</v>
      </c>
      <c r="B91" s="113">
        <v>2240</v>
      </c>
      <c r="C91" s="113" t="s">
        <v>13</v>
      </c>
      <c r="D91" s="114">
        <v>3500</v>
      </c>
      <c r="E91" s="113" t="s">
        <v>54</v>
      </c>
      <c r="F91" s="114" t="s">
        <v>3</v>
      </c>
      <c r="G91" s="115"/>
    </row>
    <row r="92" spans="1:7" s="24" customFormat="1" ht="29.25" customHeight="1" x14ac:dyDescent="0.25">
      <c r="A92" s="25" t="s">
        <v>123</v>
      </c>
      <c r="B92" s="113"/>
      <c r="C92" s="113"/>
      <c r="D92" s="114"/>
      <c r="E92" s="113"/>
      <c r="F92" s="114"/>
      <c r="G92" s="115"/>
    </row>
    <row r="93" spans="1:7" s="47" customFormat="1" ht="29.25" customHeight="1" x14ac:dyDescent="0.25">
      <c r="A93" s="6" t="s">
        <v>124</v>
      </c>
      <c r="B93" s="113">
        <v>2210</v>
      </c>
      <c r="C93" s="127" t="s">
        <v>13</v>
      </c>
      <c r="D93" s="114">
        <v>20000</v>
      </c>
      <c r="E93" s="113" t="s">
        <v>63</v>
      </c>
      <c r="F93" s="114" t="s">
        <v>2</v>
      </c>
      <c r="G93" s="115"/>
    </row>
    <row r="94" spans="1:7" s="13" customFormat="1" ht="81.75" customHeight="1" x14ac:dyDescent="0.25">
      <c r="A94" s="25" t="s">
        <v>125</v>
      </c>
      <c r="B94" s="113"/>
      <c r="C94" s="127"/>
      <c r="D94" s="114"/>
      <c r="E94" s="113"/>
      <c r="F94" s="114"/>
      <c r="G94" s="115"/>
    </row>
    <row r="95" spans="1:7" s="47" customFormat="1" ht="31.5" customHeight="1" x14ac:dyDescent="0.25">
      <c r="A95" s="31" t="s">
        <v>126</v>
      </c>
      <c r="B95" s="113">
        <v>2210</v>
      </c>
      <c r="C95" s="133" t="s">
        <v>13</v>
      </c>
      <c r="D95" s="114">
        <v>15000</v>
      </c>
      <c r="E95" s="113" t="s">
        <v>43</v>
      </c>
      <c r="F95" s="114" t="s">
        <v>2</v>
      </c>
      <c r="G95" s="115"/>
    </row>
    <row r="96" spans="1:7" s="13" customFormat="1" ht="27.75" customHeight="1" x14ac:dyDescent="0.25">
      <c r="A96" s="25" t="s">
        <v>127</v>
      </c>
      <c r="B96" s="113"/>
      <c r="C96" s="133"/>
      <c r="D96" s="114"/>
      <c r="E96" s="113"/>
      <c r="F96" s="114"/>
      <c r="G96" s="115"/>
    </row>
    <row r="97" spans="1:8" s="47" customFormat="1" ht="48" customHeight="1" x14ac:dyDescent="0.25">
      <c r="A97" s="37" t="s">
        <v>128</v>
      </c>
      <c r="B97" s="113">
        <v>2210</v>
      </c>
      <c r="C97" s="113" t="s">
        <v>13</v>
      </c>
      <c r="D97" s="114">
        <v>1000</v>
      </c>
      <c r="E97" s="113" t="s">
        <v>16</v>
      </c>
      <c r="F97" s="114" t="s">
        <v>2</v>
      </c>
      <c r="G97" s="115"/>
    </row>
    <row r="98" spans="1:8" s="13" customFormat="1" ht="24.75" customHeight="1" x14ac:dyDescent="0.25">
      <c r="A98" s="25" t="s">
        <v>129</v>
      </c>
      <c r="B98" s="113"/>
      <c r="C98" s="113"/>
      <c r="D98" s="114"/>
      <c r="E98" s="113"/>
      <c r="F98" s="114"/>
      <c r="G98" s="115"/>
    </row>
    <row r="99" spans="1:8" s="13" customFormat="1" ht="44.25" customHeight="1" x14ac:dyDescent="0.25">
      <c r="A99" s="66" t="s">
        <v>130</v>
      </c>
      <c r="B99" s="66"/>
      <c r="C99" s="66"/>
      <c r="D99" s="40">
        <f>D81+D83+D85+D87+D88+D89+D91+D93+D95+D97</f>
        <v>122500</v>
      </c>
      <c r="E99" s="66"/>
      <c r="F99" s="41"/>
      <c r="G99" s="42"/>
      <c r="H99" s="58"/>
    </row>
    <row r="100" spans="1:8" s="45" customFormat="1" ht="24" customHeight="1" x14ac:dyDescent="0.25">
      <c r="A100" s="128" t="s">
        <v>131</v>
      </c>
      <c r="B100" s="128"/>
      <c r="C100" s="128"/>
      <c r="D100" s="128"/>
      <c r="E100" s="128"/>
      <c r="F100" s="128"/>
      <c r="G100" s="128"/>
    </row>
    <row r="101" spans="1:8" s="59" customFormat="1" ht="31.5" customHeight="1" x14ac:dyDescent="0.25">
      <c r="A101" s="23" t="s">
        <v>132</v>
      </c>
      <c r="B101" s="113">
        <v>2210</v>
      </c>
      <c r="C101" s="113" t="s">
        <v>13</v>
      </c>
      <c r="D101" s="114">
        <v>20000</v>
      </c>
      <c r="E101" s="113" t="s">
        <v>63</v>
      </c>
      <c r="F101" s="114" t="s">
        <v>2</v>
      </c>
      <c r="G101" s="115"/>
    </row>
    <row r="102" spans="1:8" s="13" customFormat="1" ht="32.25" customHeight="1" x14ac:dyDescent="0.25">
      <c r="A102" s="25" t="s">
        <v>133</v>
      </c>
      <c r="B102" s="113"/>
      <c r="C102" s="113"/>
      <c r="D102" s="114"/>
      <c r="E102" s="113"/>
      <c r="F102" s="114"/>
      <c r="G102" s="115"/>
    </row>
    <row r="103" spans="1:8" s="59" customFormat="1" ht="25.5" customHeight="1" x14ac:dyDescent="0.25">
      <c r="A103" s="128" t="s">
        <v>134</v>
      </c>
      <c r="B103" s="128"/>
      <c r="C103" s="128"/>
      <c r="D103" s="128"/>
      <c r="E103" s="128"/>
      <c r="F103" s="128"/>
      <c r="G103" s="128"/>
    </row>
    <row r="104" spans="1:8" s="47" customFormat="1" ht="43.5" customHeight="1" x14ac:dyDescent="0.25">
      <c r="A104" s="67" t="s">
        <v>135</v>
      </c>
      <c r="B104" s="127">
        <v>2230</v>
      </c>
      <c r="C104" s="127" t="s">
        <v>13</v>
      </c>
      <c r="D104" s="114">
        <v>14250</v>
      </c>
      <c r="E104" s="113" t="s">
        <v>63</v>
      </c>
      <c r="F104" s="114" t="s">
        <v>2</v>
      </c>
      <c r="G104" s="115"/>
    </row>
    <row r="105" spans="1:8" s="13" customFormat="1" ht="21" customHeight="1" x14ac:dyDescent="0.25">
      <c r="A105" s="68" t="s">
        <v>136</v>
      </c>
      <c r="B105" s="127"/>
      <c r="C105" s="127"/>
      <c r="D105" s="114"/>
      <c r="E105" s="113"/>
      <c r="F105" s="114"/>
      <c r="G105" s="115"/>
    </row>
    <row r="106" spans="1:8" s="47" customFormat="1" ht="35.25" customHeight="1" x14ac:dyDescent="0.25">
      <c r="A106" s="67" t="s">
        <v>137</v>
      </c>
      <c r="B106" s="113">
        <v>2230</v>
      </c>
      <c r="C106" s="113" t="s">
        <v>13</v>
      </c>
      <c r="D106" s="114">
        <v>14460</v>
      </c>
      <c r="E106" s="113" t="s">
        <v>63</v>
      </c>
      <c r="F106" s="114" t="s">
        <v>2</v>
      </c>
      <c r="G106" s="115"/>
    </row>
    <row r="107" spans="1:8" s="13" customFormat="1" ht="21" customHeight="1" x14ac:dyDescent="0.25">
      <c r="A107" s="68" t="s">
        <v>138</v>
      </c>
      <c r="B107" s="113"/>
      <c r="C107" s="113"/>
      <c r="D107" s="114"/>
      <c r="E107" s="113"/>
      <c r="F107" s="114"/>
      <c r="G107" s="115"/>
    </row>
    <row r="108" spans="1:8" s="47" customFormat="1" ht="33" customHeight="1" x14ac:dyDescent="0.25">
      <c r="A108" s="67" t="s">
        <v>139</v>
      </c>
      <c r="B108" s="113">
        <v>2230</v>
      </c>
      <c r="C108" s="113" t="s">
        <v>13</v>
      </c>
      <c r="D108" s="114">
        <v>14700</v>
      </c>
      <c r="E108" s="113" t="s">
        <v>63</v>
      </c>
      <c r="F108" s="114" t="s">
        <v>2</v>
      </c>
      <c r="G108" s="115"/>
    </row>
    <row r="109" spans="1:8" s="13" customFormat="1" ht="30" customHeight="1" x14ac:dyDescent="0.25">
      <c r="A109" s="68" t="s">
        <v>140</v>
      </c>
      <c r="B109" s="113"/>
      <c r="C109" s="113"/>
      <c r="D109" s="114"/>
      <c r="E109" s="113"/>
      <c r="F109" s="114"/>
      <c r="G109" s="115"/>
    </row>
    <row r="110" spans="1:8" s="47" customFormat="1" ht="26.25" customHeight="1" x14ac:dyDescent="0.25">
      <c r="A110" s="67" t="s">
        <v>141</v>
      </c>
      <c r="B110" s="113">
        <v>2230</v>
      </c>
      <c r="C110" s="113" t="s">
        <v>13</v>
      </c>
      <c r="D110" s="114">
        <v>50960</v>
      </c>
      <c r="E110" s="113" t="s">
        <v>63</v>
      </c>
      <c r="F110" s="114" t="s">
        <v>2</v>
      </c>
      <c r="G110" s="115"/>
    </row>
    <row r="111" spans="1:8" s="13" customFormat="1" ht="17.25" customHeight="1" x14ac:dyDescent="0.25">
      <c r="A111" s="68" t="s">
        <v>142</v>
      </c>
      <c r="B111" s="113"/>
      <c r="C111" s="113"/>
      <c r="D111" s="114"/>
      <c r="E111" s="113"/>
      <c r="F111" s="114"/>
      <c r="G111" s="115"/>
    </row>
    <row r="112" spans="1:8" s="47" customFormat="1" ht="29.25" customHeight="1" x14ac:dyDescent="0.25">
      <c r="A112" s="46" t="s">
        <v>143</v>
      </c>
      <c r="B112" s="113">
        <v>2230</v>
      </c>
      <c r="C112" s="113" t="s">
        <v>13</v>
      </c>
      <c r="D112" s="114">
        <v>57720</v>
      </c>
      <c r="E112" s="113" t="s">
        <v>63</v>
      </c>
      <c r="F112" s="114" t="s">
        <v>2</v>
      </c>
      <c r="G112" s="115"/>
    </row>
    <row r="113" spans="1:7" s="13" customFormat="1" ht="17.25" customHeight="1" x14ac:dyDescent="0.25">
      <c r="A113" s="68" t="s">
        <v>144</v>
      </c>
      <c r="B113" s="113"/>
      <c r="C113" s="113"/>
      <c r="D113" s="114"/>
      <c r="E113" s="113"/>
      <c r="F113" s="114"/>
      <c r="G113" s="115"/>
    </row>
    <row r="114" spans="1:7" s="47" customFormat="1" ht="35.25" customHeight="1" x14ac:dyDescent="0.25">
      <c r="A114" s="67" t="s">
        <v>145</v>
      </c>
      <c r="B114" s="127">
        <v>2230</v>
      </c>
      <c r="C114" s="127" t="s">
        <v>13</v>
      </c>
      <c r="D114" s="114">
        <v>9660</v>
      </c>
      <c r="E114" s="113" t="s">
        <v>63</v>
      </c>
      <c r="F114" s="114" t="s">
        <v>2</v>
      </c>
      <c r="G114" s="115"/>
    </row>
    <row r="115" spans="1:7" s="13" customFormat="1" ht="28.5" customHeight="1" x14ac:dyDescent="0.25">
      <c r="A115" s="68" t="s">
        <v>146</v>
      </c>
      <c r="B115" s="127"/>
      <c r="C115" s="127"/>
      <c r="D115" s="114"/>
      <c r="E115" s="113"/>
      <c r="F115" s="114"/>
      <c r="G115" s="115"/>
    </row>
    <row r="116" spans="1:7" s="47" customFormat="1" ht="33" customHeight="1" x14ac:dyDescent="0.25">
      <c r="A116" s="67" t="s">
        <v>147</v>
      </c>
      <c r="B116" s="127">
        <v>2230</v>
      </c>
      <c r="C116" s="127" t="s">
        <v>13</v>
      </c>
      <c r="D116" s="114">
        <v>18130</v>
      </c>
      <c r="E116" s="113" t="s">
        <v>63</v>
      </c>
      <c r="F116" s="114" t="s">
        <v>2</v>
      </c>
      <c r="G116" s="115"/>
    </row>
    <row r="117" spans="1:7" s="13" customFormat="1" ht="31.5" customHeight="1" x14ac:dyDescent="0.25">
      <c r="A117" s="68" t="s">
        <v>148</v>
      </c>
      <c r="B117" s="127"/>
      <c r="C117" s="127"/>
      <c r="D117" s="114"/>
      <c r="E117" s="113"/>
      <c r="F117" s="114"/>
      <c r="G117" s="115"/>
    </row>
    <row r="118" spans="1:7" s="47" customFormat="1" ht="32.25" customHeight="1" x14ac:dyDescent="0.25">
      <c r="A118" s="67" t="s">
        <v>149</v>
      </c>
      <c r="B118" s="127">
        <v>2230</v>
      </c>
      <c r="C118" s="127" t="s">
        <v>13</v>
      </c>
      <c r="D118" s="138">
        <v>7980</v>
      </c>
      <c r="E118" s="113" t="s">
        <v>63</v>
      </c>
      <c r="F118" s="138" t="s">
        <v>22</v>
      </c>
      <c r="G118" s="139"/>
    </row>
    <row r="119" spans="1:7" s="70" customFormat="1" ht="19.5" customHeight="1" x14ac:dyDescent="0.2">
      <c r="A119" s="69" t="s">
        <v>150</v>
      </c>
      <c r="B119" s="127"/>
      <c r="C119" s="127"/>
      <c r="D119" s="138"/>
      <c r="E119" s="113"/>
      <c r="F119" s="138"/>
      <c r="G119" s="139"/>
    </row>
    <row r="120" spans="1:7" s="47" customFormat="1" ht="29.25" customHeight="1" x14ac:dyDescent="0.25">
      <c r="A120" s="71" t="s">
        <v>151</v>
      </c>
      <c r="B120" s="140">
        <v>2230</v>
      </c>
      <c r="C120" s="141" t="s">
        <v>152</v>
      </c>
      <c r="D120" s="138">
        <v>1580</v>
      </c>
      <c r="E120" s="141" t="s">
        <v>63</v>
      </c>
      <c r="F120" s="142" t="s">
        <v>22</v>
      </c>
      <c r="G120" s="139"/>
    </row>
    <row r="121" spans="1:7" s="73" customFormat="1" ht="16.5" customHeight="1" x14ac:dyDescent="0.25">
      <c r="A121" s="72" t="s">
        <v>153</v>
      </c>
      <c r="B121" s="140"/>
      <c r="C121" s="141"/>
      <c r="D121" s="138"/>
      <c r="E121" s="141"/>
      <c r="F121" s="142"/>
      <c r="G121" s="143"/>
    </row>
    <row r="122" spans="1:7" s="47" customFormat="1" ht="41.25" customHeight="1" x14ac:dyDescent="0.25">
      <c r="A122" s="67" t="s">
        <v>154</v>
      </c>
      <c r="B122" s="8">
        <v>2230</v>
      </c>
      <c r="C122" s="8" t="s">
        <v>13</v>
      </c>
      <c r="D122" s="74">
        <v>4350</v>
      </c>
      <c r="E122" s="9" t="s">
        <v>63</v>
      </c>
      <c r="F122" s="75" t="s">
        <v>22</v>
      </c>
      <c r="G122" s="76"/>
    </row>
    <row r="123" spans="1:7" s="47" customFormat="1" ht="30.75" customHeight="1" x14ac:dyDescent="0.25">
      <c r="A123" s="67" t="s">
        <v>155</v>
      </c>
      <c r="B123" s="144">
        <v>2230</v>
      </c>
      <c r="C123" s="144" t="s">
        <v>13</v>
      </c>
      <c r="D123" s="138">
        <v>1050</v>
      </c>
      <c r="E123" s="113" t="s">
        <v>63</v>
      </c>
      <c r="F123" s="138" t="s">
        <v>22</v>
      </c>
      <c r="G123" s="139"/>
    </row>
    <row r="124" spans="1:7" s="13" customFormat="1" ht="25.5" customHeight="1" x14ac:dyDescent="0.25">
      <c r="A124" s="69" t="s">
        <v>156</v>
      </c>
      <c r="B124" s="144"/>
      <c r="C124" s="144"/>
      <c r="D124" s="138"/>
      <c r="E124" s="113"/>
      <c r="F124" s="138"/>
      <c r="G124" s="139"/>
    </row>
    <row r="125" spans="1:7" s="47" customFormat="1" ht="35.25" customHeight="1" x14ac:dyDescent="0.25">
      <c r="A125" s="71" t="s">
        <v>157</v>
      </c>
      <c r="B125" s="144">
        <v>2230</v>
      </c>
      <c r="C125" s="144" t="s">
        <v>13</v>
      </c>
      <c r="D125" s="138">
        <v>55140</v>
      </c>
      <c r="E125" s="113" t="s">
        <v>63</v>
      </c>
      <c r="F125" s="138" t="s">
        <v>2</v>
      </c>
      <c r="G125" s="139"/>
    </row>
    <row r="126" spans="1:7" s="13" customFormat="1" ht="18" customHeight="1" x14ac:dyDescent="0.25">
      <c r="A126" s="69" t="s">
        <v>158</v>
      </c>
      <c r="B126" s="144"/>
      <c r="C126" s="144"/>
      <c r="D126" s="138"/>
      <c r="E126" s="113"/>
      <c r="F126" s="138"/>
      <c r="G126" s="139"/>
    </row>
    <row r="127" spans="1:7" s="47" customFormat="1" ht="31.5" customHeight="1" x14ac:dyDescent="0.25">
      <c r="A127" s="71" t="s">
        <v>159</v>
      </c>
      <c r="B127" s="144">
        <v>2230</v>
      </c>
      <c r="C127" s="144" t="s">
        <v>13</v>
      </c>
      <c r="D127" s="138">
        <v>36920</v>
      </c>
      <c r="E127" s="113" t="s">
        <v>63</v>
      </c>
      <c r="F127" s="138" t="s">
        <v>2</v>
      </c>
      <c r="G127" s="139"/>
    </row>
    <row r="128" spans="1:7" s="13" customFormat="1" ht="22.5" customHeight="1" x14ac:dyDescent="0.25">
      <c r="A128" s="69" t="s">
        <v>160</v>
      </c>
      <c r="B128" s="144"/>
      <c r="C128" s="144"/>
      <c r="D128" s="138"/>
      <c r="E128" s="113"/>
      <c r="F128" s="138"/>
      <c r="G128" s="139"/>
    </row>
    <row r="129" spans="1:7" s="13" customFormat="1" ht="60" customHeight="1" x14ac:dyDescent="0.25">
      <c r="A129" s="71" t="s">
        <v>161</v>
      </c>
      <c r="B129" s="140">
        <v>2230</v>
      </c>
      <c r="C129" s="140" t="s">
        <v>13</v>
      </c>
      <c r="D129" s="138">
        <v>16750</v>
      </c>
      <c r="E129" s="141" t="s">
        <v>63</v>
      </c>
      <c r="F129" s="138" t="s">
        <v>2</v>
      </c>
      <c r="G129" s="139"/>
    </row>
    <row r="130" spans="1:7" s="13" customFormat="1" ht="22.5" customHeight="1" x14ac:dyDescent="0.25">
      <c r="A130" s="69" t="s">
        <v>162</v>
      </c>
      <c r="B130" s="140"/>
      <c r="C130" s="140"/>
      <c r="D130" s="138"/>
      <c r="E130" s="141"/>
      <c r="F130" s="138"/>
      <c r="G130" s="139"/>
    </row>
    <row r="131" spans="1:7" s="47" customFormat="1" ht="47.25" customHeight="1" x14ac:dyDescent="0.25">
      <c r="A131" s="67" t="s">
        <v>163</v>
      </c>
      <c r="B131" s="144">
        <v>2230</v>
      </c>
      <c r="C131" s="144" t="s">
        <v>13</v>
      </c>
      <c r="D131" s="138">
        <v>19000</v>
      </c>
      <c r="E131" s="113" t="s">
        <v>63</v>
      </c>
      <c r="F131" s="138" t="s">
        <v>22</v>
      </c>
      <c r="G131" s="139"/>
    </row>
    <row r="132" spans="1:7" s="13" customFormat="1" ht="27" customHeight="1" x14ac:dyDescent="0.25">
      <c r="A132" s="69" t="s">
        <v>164</v>
      </c>
      <c r="B132" s="144"/>
      <c r="C132" s="144"/>
      <c r="D132" s="138"/>
      <c r="E132" s="113"/>
      <c r="F132" s="138"/>
      <c r="G132" s="139"/>
    </row>
    <row r="133" spans="1:7" s="47" customFormat="1" ht="35.25" customHeight="1" x14ac:dyDescent="0.25">
      <c r="A133" s="67" t="s">
        <v>165</v>
      </c>
      <c r="B133" s="144">
        <v>2230</v>
      </c>
      <c r="C133" s="144" t="s">
        <v>13</v>
      </c>
      <c r="D133" s="138">
        <v>9500</v>
      </c>
      <c r="E133" s="113" t="s">
        <v>63</v>
      </c>
      <c r="F133" s="138" t="s">
        <v>22</v>
      </c>
      <c r="G133" s="139"/>
    </row>
    <row r="134" spans="1:7" s="13" customFormat="1" ht="17.25" customHeight="1" x14ac:dyDescent="0.25">
      <c r="A134" s="69" t="s">
        <v>166</v>
      </c>
      <c r="B134" s="144"/>
      <c r="C134" s="144"/>
      <c r="D134" s="138"/>
      <c r="E134" s="113"/>
      <c r="F134" s="138"/>
      <c r="G134" s="139"/>
    </row>
    <row r="135" spans="1:7" s="47" customFormat="1" ht="37.5" customHeight="1" x14ac:dyDescent="0.25">
      <c r="A135" s="67" t="s">
        <v>167</v>
      </c>
      <c r="B135" s="144">
        <v>2230</v>
      </c>
      <c r="C135" s="144" t="s">
        <v>13</v>
      </c>
      <c r="D135" s="138">
        <v>23520</v>
      </c>
      <c r="E135" s="113" t="s">
        <v>63</v>
      </c>
      <c r="F135" s="138" t="s">
        <v>2</v>
      </c>
      <c r="G135" s="139"/>
    </row>
    <row r="136" spans="1:7" s="13" customFormat="1" ht="24.75" customHeight="1" x14ac:dyDescent="0.25">
      <c r="A136" s="69" t="s">
        <v>168</v>
      </c>
      <c r="B136" s="144"/>
      <c r="C136" s="144"/>
      <c r="D136" s="138"/>
      <c r="E136" s="113"/>
      <c r="F136" s="138"/>
      <c r="G136" s="139"/>
    </row>
    <row r="137" spans="1:7" s="47" customFormat="1" ht="34.5" customHeight="1" x14ac:dyDescent="0.25">
      <c r="A137" s="71" t="s">
        <v>169</v>
      </c>
      <c r="B137" s="144">
        <v>2230</v>
      </c>
      <c r="C137" s="144" t="s">
        <v>13</v>
      </c>
      <c r="D137" s="138">
        <v>5700</v>
      </c>
      <c r="E137" s="113" t="s">
        <v>63</v>
      </c>
      <c r="F137" s="138" t="s">
        <v>3</v>
      </c>
      <c r="G137" s="139"/>
    </row>
    <row r="138" spans="1:7" s="13" customFormat="1" ht="26.25" customHeight="1" x14ac:dyDescent="0.25">
      <c r="A138" s="69" t="s">
        <v>170</v>
      </c>
      <c r="B138" s="144"/>
      <c r="C138" s="144"/>
      <c r="D138" s="138"/>
      <c r="E138" s="113"/>
      <c r="F138" s="138"/>
      <c r="G138" s="139"/>
    </row>
    <row r="139" spans="1:7" s="47" customFormat="1" ht="31.5" customHeight="1" x14ac:dyDescent="0.25">
      <c r="A139" s="46" t="s">
        <v>171</v>
      </c>
      <c r="B139" s="144">
        <v>2230</v>
      </c>
      <c r="C139" s="144" t="s">
        <v>13</v>
      </c>
      <c r="D139" s="138">
        <v>17390</v>
      </c>
      <c r="E139" s="113" t="s">
        <v>63</v>
      </c>
      <c r="F139" s="138" t="s">
        <v>22</v>
      </c>
      <c r="G139" s="139"/>
    </row>
    <row r="140" spans="1:7" s="13" customFormat="1" ht="25.5" customHeight="1" x14ac:dyDescent="0.25">
      <c r="A140" s="69" t="s">
        <v>172</v>
      </c>
      <c r="B140" s="144"/>
      <c r="C140" s="144"/>
      <c r="D140" s="138"/>
      <c r="E140" s="113"/>
      <c r="F140" s="138"/>
      <c r="G140" s="139"/>
    </row>
    <row r="141" spans="1:7" s="47" customFormat="1" ht="34.5" customHeight="1" x14ac:dyDescent="0.25">
      <c r="A141" s="67" t="s">
        <v>173</v>
      </c>
      <c r="B141" s="144">
        <v>2230</v>
      </c>
      <c r="C141" s="144" t="s">
        <v>13</v>
      </c>
      <c r="D141" s="138">
        <v>12600</v>
      </c>
      <c r="E141" s="113" t="s">
        <v>63</v>
      </c>
      <c r="F141" s="138" t="s">
        <v>22</v>
      </c>
      <c r="G141" s="139"/>
    </row>
    <row r="142" spans="1:7" s="13" customFormat="1" ht="54" customHeight="1" x14ac:dyDescent="0.25">
      <c r="A142" s="69" t="s">
        <v>174</v>
      </c>
      <c r="B142" s="144"/>
      <c r="C142" s="144"/>
      <c r="D142" s="138"/>
      <c r="E142" s="113"/>
      <c r="F142" s="138"/>
      <c r="G142" s="139"/>
    </row>
    <row r="143" spans="1:7" s="47" customFormat="1" ht="36.75" customHeight="1" x14ac:dyDescent="0.25">
      <c r="A143" s="67" t="s">
        <v>175</v>
      </c>
      <c r="B143" s="144">
        <v>2230</v>
      </c>
      <c r="C143" s="144" t="s">
        <v>13</v>
      </c>
      <c r="D143" s="138">
        <v>6960</v>
      </c>
      <c r="E143" s="113" t="s">
        <v>63</v>
      </c>
      <c r="F143" s="138" t="s">
        <v>22</v>
      </c>
      <c r="G143" s="139"/>
    </row>
    <row r="144" spans="1:7" s="13" customFormat="1" ht="24" customHeight="1" x14ac:dyDescent="0.25">
      <c r="A144" s="69" t="s">
        <v>176</v>
      </c>
      <c r="B144" s="144"/>
      <c r="C144" s="144"/>
      <c r="D144" s="138"/>
      <c r="E144" s="113"/>
      <c r="F144" s="138"/>
      <c r="G144" s="139"/>
    </row>
    <row r="145" spans="1:8" s="47" customFormat="1" ht="30.75" customHeight="1" x14ac:dyDescent="0.25">
      <c r="A145" s="67" t="s">
        <v>177</v>
      </c>
      <c r="B145" s="144">
        <v>2230</v>
      </c>
      <c r="C145" s="144" t="s">
        <v>13</v>
      </c>
      <c r="D145" s="138">
        <v>59400</v>
      </c>
      <c r="E145" s="113" t="s">
        <v>63</v>
      </c>
      <c r="F145" s="138" t="s">
        <v>2</v>
      </c>
      <c r="G145" s="139"/>
    </row>
    <row r="146" spans="1:8" s="13" customFormat="1" ht="36" customHeight="1" x14ac:dyDescent="0.25">
      <c r="A146" s="69" t="s">
        <v>178</v>
      </c>
      <c r="B146" s="144"/>
      <c r="C146" s="144"/>
      <c r="D146" s="138"/>
      <c r="E146" s="113"/>
      <c r="F146" s="138"/>
      <c r="G146" s="139"/>
    </row>
    <row r="147" spans="1:8" s="13" customFormat="1" ht="36" customHeight="1" x14ac:dyDescent="0.25">
      <c r="A147" s="77" t="s">
        <v>179</v>
      </c>
      <c r="B147" s="77"/>
      <c r="C147" s="77"/>
      <c r="D147" s="78">
        <f>D104+D106+D108+D110+D112+D114+D116+D118+D120+D122+D123+D125+D127+D129+D131+D133+D135+D137+D139+D141+D143+D145</f>
        <v>457720</v>
      </c>
      <c r="E147" s="77"/>
      <c r="F147" s="79"/>
      <c r="G147" s="80"/>
      <c r="H147" s="58"/>
    </row>
    <row r="148" spans="1:8" s="45" customFormat="1" ht="24" customHeight="1" x14ac:dyDescent="0.25">
      <c r="A148" s="128" t="s">
        <v>180</v>
      </c>
      <c r="B148" s="128"/>
      <c r="C148" s="128"/>
      <c r="D148" s="128"/>
      <c r="E148" s="128"/>
      <c r="F148" s="128"/>
      <c r="G148" s="128"/>
      <c r="H148" s="44"/>
    </row>
    <row r="149" spans="1:8" s="47" customFormat="1" ht="37.5" customHeight="1" x14ac:dyDescent="0.25">
      <c r="A149" s="20" t="s">
        <v>181</v>
      </c>
      <c r="B149" s="127">
        <v>2210</v>
      </c>
      <c r="C149" s="113" t="s">
        <v>13</v>
      </c>
      <c r="D149" s="114">
        <v>2000</v>
      </c>
      <c r="E149" s="113" t="s">
        <v>182</v>
      </c>
      <c r="F149" s="114" t="s">
        <v>22</v>
      </c>
      <c r="G149" s="115"/>
    </row>
    <row r="150" spans="1:8" s="13" customFormat="1" ht="30.75" customHeight="1" x14ac:dyDescent="0.25">
      <c r="A150" s="25" t="s">
        <v>183</v>
      </c>
      <c r="B150" s="127"/>
      <c r="C150" s="113"/>
      <c r="D150" s="114"/>
      <c r="E150" s="113"/>
      <c r="F150" s="114"/>
      <c r="G150" s="115"/>
    </row>
    <row r="151" spans="1:8" s="13" customFormat="1" ht="46.5" customHeight="1" x14ac:dyDescent="0.25">
      <c r="A151" s="81" t="s">
        <v>184</v>
      </c>
      <c r="B151" s="28">
        <v>2210</v>
      </c>
      <c r="C151" s="5" t="s">
        <v>13</v>
      </c>
      <c r="D151" s="32">
        <v>3000</v>
      </c>
      <c r="E151" s="48" t="s">
        <v>16</v>
      </c>
      <c r="F151" s="32" t="s">
        <v>3</v>
      </c>
      <c r="G151" s="49"/>
    </row>
    <row r="152" spans="1:8" s="47" customFormat="1" ht="35.25" customHeight="1" x14ac:dyDescent="0.25">
      <c r="A152" s="37" t="s">
        <v>185</v>
      </c>
      <c r="B152" s="127">
        <v>2210</v>
      </c>
      <c r="C152" s="127" t="s">
        <v>13</v>
      </c>
      <c r="D152" s="137">
        <v>6000</v>
      </c>
      <c r="E152" s="127" t="s">
        <v>103</v>
      </c>
      <c r="F152" s="137" t="s">
        <v>2</v>
      </c>
      <c r="G152" s="115"/>
    </row>
    <row r="153" spans="1:8" s="13" customFormat="1" ht="51.75" customHeight="1" x14ac:dyDescent="0.25">
      <c r="A153" s="53" t="s">
        <v>186</v>
      </c>
      <c r="B153" s="127"/>
      <c r="C153" s="127"/>
      <c r="D153" s="137"/>
      <c r="E153" s="127"/>
      <c r="F153" s="137"/>
      <c r="G153" s="115"/>
    </row>
    <row r="154" spans="1:8" s="47" customFormat="1" ht="33" customHeight="1" x14ac:dyDescent="0.25">
      <c r="A154" s="37" t="s">
        <v>187</v>
      </c>
      <c r="B154" s="113">
        <v>2210</v>
      </c>
      <c r="C154" s="113" t="s">
        <v>188</v>
      </c>
      <c r="D154" s="114">
        <v>13000</v>
      </c>
      <c r="E154" s="113" t="s">
        <v>189</v>
      </c>
      <c r="F154" s="114" t="s">
        <v>2</v>
      </c>
      <c r="G154" s="115"/>
    </row>
    <row r="155" spans="1:8" s="13" customFormat="1" ht="24" customHeight="1" x14ac:dyDescent="0.25">
      <c r="A155" s="25" t="s">
        <v>190</v>
      </c>
      <c r="B155" s="113"/>
      <c r="C155" s="113"/>
      <c r="D155" s="114"/>
      <c r="E155" s="113"/>
      <c r="F155" s="114"/>
      <c r="G155" s="115"/>
    </row>
    <row r="156" spans="1:8" s="47" customFormat="1" ht="33" customHeight="1" x14ac:dyDescent="0.25">
      <c r="A156" s="37" t="s">
        <v>191</v>
      </c>
      <c r="B156" s="113">
        <v>2220</v>
      </c>
      <c r="C156" s="113" t="s">
        <v>13</v>
      </c>
      <c r="D156" s="114">
        <v>2000</v>
      </c>
      <c r="E156" s="127" t="s">
        <v>86</v>
      </c>
      <c r="F156" s="114" t="s">
        <v>3</v>
      </c>
      <c r="G156" s="115"/>
    </row>
    <row r="157" spans="1:8" s="13" customFormat="1" ht="42.75" customHeight="1" x14ac:dyDescent="0.25">
      <c r="A157" s="25" t="s">
        <v>192</v>
      </c>
      <c r="B157" s="113"/>
      <c r="C157" s="113"/>
      <c r="D157" s="114"/>
      <c r="E157" s="127"/>
      <c r="F157" s="114"/>
      <c r="G157" s="115"/>
    </row>
    <row r="158" spans="1:8" s="47" customFormat="1" ht="45" customHeight="1" x14ac:dyDescent="0.25">
      <c r="A158" s="37" t="s">
        <v>193</v>
      </c>
      <c r="B158" s="48">
        <v>2210</v>
      </c>
      <c r="C158" s="48" t="s">
        <v>13</v>
      </c>
      <c r="D158" s="32">
        <v>2000</v>
      </c>
      <c r="E158" s="48" t="s">
        <v>16</v>
      </c>
      <c r="F158" s="32" t="s">
        <v>22</v>
      </c>
      <c r="G158" s="49"/>
    </row>
    <row r="159" spans="1:8" s="82" customFormat="1" ht="30.75" customHeight="1" x14ac:dyDescent="0.2">
      <c r="A159" s="6" t="s">
        <v>194</v>
      </c>
      <c r="B159" s="113">
        <v>2210</v>
      </c>
      <c r="C159" s="113" t="s">
        <v>13</v>
      </c>
      <c r="D159" s="114">
        <v>12000</v>
      </c>
      <c r="E159" s="113" t="s">
        <v>86</v>
      </c>
      <c r="F159" s="114" t="s">
        <v>2</v>
      </c>
      <c r="G159" s="115"/>
    </row>
    <row r="160" spans="1:8" s="13" customFormat="1" ht="75.75" customHeight="1" x14ac:dyDescent="0.25">
      <c r="A160" s="25" t="s">
        <v>195</v>
      </c>
      <c r="B160" s="113"/>
      <c r="C160" s="113"/>
      <c r="D160" s="114"/>
      <c r="E160" s="113"/>
      <c r="F160" s="114"/>
      <c r="G160" s="115"/>
    </row>
    <row r="161" spans="1:7" s="83" customFormat="1" ht="37.5" customHeight="1" x14ac:dyDescent="0.2">
      <c r="A161" s="23" t="s">
        <v>196</v>
      </c>
      <c r="B161" s="48">
        <v>2210</v>
      </c>
      <c r="C161" s="48" t="s">
        <v>13</v>
      </c>
      <c r="D161" s="32">
        <v>2000</v>
      </c>
      <c r="E161" s="48" t="s">
        <v>4</v>
      </c>
      <c r="F161" s="32" t="s">
        <v>3</v>
      </c>
      <c r="G161" s="49"/>
    </row>
    <row r="162" spans="1:7" s="47" customFormat="1" ht="37.5" customHeight="1" x14ac:dyDescent="0.25">
      <c r="A162" s="6" t="s">
        <v>197</v>
      </c>
      <c r="B162" s="113">
        <v>2210</v>
      </c>
      <c r="C162" s="133" t="s">
        <v>13</v>
      </c>
      <c r="D162" s="114">
        <v>5000</v>
      </c>
      <c r="E162" s="127" t="s">
        <v>16</v>
      </c>
      <c r="F162" s="114" t="s">
        <v>2</v>
      </c>
      <c r="G162" s="115"/>
    </row>
    <row r="163" spans="1:7" s="13" customFormat="1" ht="30.75" customHeight="1" x14ac:dyDescent="0.25">
      <c r="A163" s="25" t="s">
        <v>198</v>
      </c>
      <c r="B163" s="113"/>
      <c r="C163" s="133"/>
      <c r="D163" s="114"/>
      <c r="E163" s="127"/>
      <c r="F163" s="114"/>
      <c r="G163" s="115"/>
    </row>
    <row r="164" spans="1:7" s="52" customFormat="1" ht="45" customHeight="1" x14ac:dyDescent="0.2">
      <c r="A164" s="37" t="s">
        <v>199</v>
      </c>
      <c r="B164" s="127">
        <v>2210</v>
      </c>
      <c r="C164" s="145" t="s">
        <v>200</v>
      </c>
      <c r="D164" s="114">
        <v>3000</v>
      </c>
      <c r="E164" s="127" t="s">
        <v>16</v>
      </c>
      <c r="F164" s="114" t="s">
        <v>22</v>
      </c>
      <c r="G164" s="115"/>
    </row>
    <row r="165" spans="1:7" s="83" customFormat="1" ht="42" customHeight="1" x14ac:dyDescent="0.2">
      <c r="A165" s="25" t="s">
        <v>201</v>
      </c>
      <c r="B165" s="127"/>
      <c r="C165" s="145"/>
      <c r="D165" s="114"/>
      <c r="E165" s="127"/>
      <c r="F165" s="114"/>
      <c r="G165" s="115"/>
    </row>
    <row r="166" spans="1:7" s="47" customFormat="1" ht="62.25" customHeight="1" x14ac:dyDescent="0.25">
      <c r="A166" s="37" t="s">
        <v>202</v>
      </c>
      <c r="B166" s="113">
        <v>2210</v>
      </c>
      <c r="C166" s="113" t="s">
        <v>13</v>
      </c>
      <c r="D166" s="114">
        <v>2000</v>
      </c>
      <c r="E166" s="113" t="s">
        <v>63</v>
      </c>
      <c r="F166" s="114" t="s">
        <v>22</v>
      </c>
      <c r="G166" s="115"/>
    </row>
    <row r="167" spans="1:7" s="13" customFormat="1" ht="38.25" customHeight="1" x14ac:dyDescent="0.25">
      <c r="A167" s="25" t="s">
        <v>203</v>
      </c>
      <c r="B167" s="113"/>
      <c r="C167" s="113"/>
      <c r="D167" s="114"/>
      <c r="E167" s="113"/>
      <c r="F167" s="114"/>
      <c r="G167" s="115"/>
    </row>
    <row r="168" spans="1:7" s="47" customFormat="1" ht="34.5" customHeight="1" x14ac:dyDescent="0.25">
      <c r="A168" s="6" t="s">
        <v>204</v>
      </c>
      <c r="B168" s="113">
        <v>2210</v>
      </c>
      <c r="C168" s="113" t="s">
        <v>13</v>
      </c>
      <c r="D168" s="114">
        <v>1500</v>
      </c>
      <c r="E168" s="113" t="s">
        <v>43</v>
      </c>
      <c r="F168" s="114" t="s">
        <v>3</v>
      </c>
      <c r="G168" s="115"/>
    </row>
    <row r="169" spans="1:7" s="13" customFormat="1" ht="32.25" customHeight="1" x14ac:dyDescent="0.25">
      <c r="A169" s="25" t="s">
        <v>205</v>
      </c>
      <c r="B169" s="113"/>
      <c r="C169" s="113"/>
      <c r="D169" s="114"/>
      <c r="E169" s="113"/>
      <c r="F169" s="114"/>
      <c r="G169" s="115"/>
    </row>
    <row r="170" spans="1:7" s="47" customFormat="1" ht="39" customHeight="1" x14ac:dyDescent="0.25">
      <c r="A170" s="37" t="s">
        <v>206</v>
      </c>
      <c r="B170" s="146" t="s">
        <v>207</v>
      </c>
      <c r="C170" s="146" t="s">
        <v>13</v>
      </c>
      <c r="D170" s="114">
        <v>5000</v>
      </c>
      <c r="E170" s="113" t="s">
        <v>208</v>
      </c>
      <c r="F170" s="114" t="s">
        <v>22</v>
      </c>
      <c r="G170" s="147"/>
    </row>
    <row r="171" spans="1:7" s="13" customFormat="1" ht="17.25" customHeight="1" x14ac:dyDescent="0.25">
      <c r="A171" s="25" t="s">
        <v>209</v>
      </c>
      <c r="B171" s="146"/>
      <c r="C171" s="146"/>
      <c r="D171" s="114"/>
      <c r="E171" s="113"/>
      <c r="F171" s="114"/>
      <c r="G171" s="147"/>
    </row>
    <row r="172" spans="1:7" s="47" customFormat="1" ht="49.5" customHeight="1" x14ac:dyDescent="0.25">
      <c r="A172" s="37" t="s">
        <v>210</v>
      </c>
      <c r="B172" s="113">
        <v>2210</v>
      </c>
      <c r="C172" s="127" t="s">
        <v>13</v>
      </c>
      <c r="D172" s="114">
        <v>10000</v>
      </c>
      <c r="E172" s="113" t="s">
        <v>4</v>
      </c>
      <c r="F172" s="114" t="s">
        <v>22</v>
      </c>
      <c r="G172" s="115"/>
    </row>
    <row r="173" spans="1:7" s="13" customFormat="1" ht="15" customHeight="1" x14ac:dyDescent="0.25">
      <c r="A173" s="25" t="s">
        <v>211</v>
      </c>
      <c r="B173" s="113"/>
      <c r="C173" s="127"/>
      <c r="D173" s="114"/>
      <c r="E173" s="113"/>
      <c r="F173" s="114"/>
      <c r="G173" s="115"/>
    </row>
    <row r="174" spans="1:7" s="47" customFormat="1" ht="37.5" customHeight="1" x14ac:dyDescent="0.25">
      <c r="A174" s="84" t="s">
        <v>212</v>
      </c>
      <c r="B174" s="113">
        <v>2210</v>
      </c>
      <c r="C174" s="127" t="s">
        <v>13</v>
      </c>
      <c r="D174" s="114">
        <v>30000</v>
      </c>
      <c r="E174" s="113" t="s">
        <v>213</v>
      </c>
      <c r="F174" s="114" t="s">
        <v>2</v>
      </c>
      <c r="G174" s="115"/>
    </row>
    <row r="175" spans="1:7" s="13" customFormat="1" ht="24" customHeight="1" x14ac:dyDescent="0.25">
      <c r="A175" s="25" t="s">
        <v>214</v>
      </c>
      <c r="B175" s="113"/>
      <c r="C175" s="127"/>
      <c r="D175" s="114"/>
      <c r="E175" s="113"/>
      <c r="F175" s="114"/>
      <c r="G175" s="115"/>
    </row>
    <row r="176" spans="1:7" s="47" customFormat="1" ht="34.5" customHeight="1" x14ac:dyDescent="0.25">
      <c r="A176" s="37" t="s">
        <v>215</v>
      </c>
      <c r="B176" s="127">
        <v>2210</v>
      </c>
      <c r="C176" s="127" t="s">
        <v>13</v>
      </c>
      <c r="D176" s="147">
        <v>1000</v>
      </c>
      <c r="E176" s="113" t="s">
        <v>216</v>
      </c>
      <c r="F176" s="147" t="s">
        <v>3</v>
      </c>
      <c r="G176" s="134"/>
    </row>
    <row r="177" spans="1:8" s="86" customFormat="1" ht="24" customHeight="1" x14ac:dyDescent="0.25">
      <c r="A177" s="85" t="s">
        <v>217</v>
      </c>
      <c r="B177" s="127"/>
      <c r="C177" s="127"/>
      <c r="D177" s="147"/>
      <c r="E177" s="113"/>
      <c r="F177" s="147"/>
      <c r="G177" s="134"/>
    </row>
    <row r="178" spans="1:8" s="47" customFormat="1" ht="36" customHeight="1" x14ac:dyDescent="0.25">
      <c r="A178" s="37" t="s">
        <v>218</v>
      </c>
      <c r="B178" s="127">
        <v>2210</v>
      </c>
      <c r="C178" s="127" t="s">
        <v>13</v>
      </c>
      <c r="D178" s="137">
        <v>1000</v>
      </c>
      <c r="E178" s="127" t="s">
        <v>219</v>
      </c>
      <c r="F178" s="137" t="s">
        <v>22</v>
      </c>
      <c r="G178" s="115"/>
    </row>
    <row r="179" spans="1:8" s="13" customFormat="1" ht="26.25" customHeight="1" x14ac:dyDescent="0.25">
      <c r="A179" s="53" t="s">
        <v>220</v>
      </c>
      <c r="B179" s="127"/>
      <c r="C179" s="127"/>
      <c r="D179" s="137"/>
      <c r="E179" s="127"/>
      <c r="F179" s="137"/>
      <c r="G179" s="115"/>
    </row>
    <row r="180" spans="1:8" s="47" customFormat="1" ht="33" customHeight="1" x14ac:dyDescent="0.25">
      <c r="A180" s="37" t="s">
        <v>221</v>
      </c>
      <c r="B180" s="113">
        <v>2210</v>
      </c>
      <c r="C180" s="113" t="s">
        <v>13</v>
      </c>
      <c r="D180" s="114">
        <v>5000</v>
      </c>
      <c r="E180" s="113" t="s">
        <v>63</v>
      </c>
      <c r="F180" s="114" t="s">
        <v>22</v>
      </c>
      <c r="G180" s="115"/>
    </row>
    <row r="181" spans="1:8" s="13" customFormat="1" ht="18" customHeight="1" x14ac:dyDescent="0.25">
      <c r="A181" s="25" t="s">
        <v>222</v>
      </c>
      <c r="B181" s="113"/>
      <c r="C181" s="113"/>
      <c r="D181" s="114"/>
      <c r="E181" s="113"/>
      <c r="F181" s="114"/>
      <c r="G181" s="115"/>
    </row>
    <row r="182" spans="1:8" s="13" customFormat="1" ht="48" customHeight="1" x14ac:dyDescent="0.25">
      <c r="A182" s="81" t="s">
        <v>223</v>
      </c>
      <c r="B182" s="87">
        <v>2210</v>
      </c>
      <c r="C182" s="9" t="s">
        <v>13</v>
      </c>
      <c r="D182" s="88">
        <v>6000</v>
      </c>
      <c r="E182" s="48" t="s">
        <v>16</v>
      </c>
      <c r="F182" s="88" t="s">
        <v>22</v>
      </c>
      <c r="G182" s="89"/>
    </row>
    <row r="183" spans="1:8" s="13" customFormat="1" ht="35.25" customHeight="1" x14ac:dyDescent="0.25">
      <c r="A183" s="23" t="s">
        <v>224</v>
      </c>
      <c r="B183" s="122">
        <v>2210</v>
      </c>
      <c r="C183" s="113" t="s">
        <v>13</v>
      </c>
      <c r="D183" s="124">
        <v>15000</v>
      </c>
      <c r="E183" s="113" t="s">
        <v>189</v>
      </c>
      <c r="F183" s="124" t="s">
        <v>22</v>
      </c>
      <c r="G183" s="130"/>
    </row>
    <row r="184" spans="1:8" s="13" customFormat="1" ht="18.75" customHeight="1" x14ac:dyDescent="0.25">
      <c r="A184" s="25" t="s">
        <v>225</v>
      </c>
      <c r="B184" s="123"/>
      <c r="C184" s="113"/>
      <c r="D184" s="125"/>
      <c r="E184" s="113"/>
      <c r="F184" s="125"/>
      <c r="G184" s="131"/>
    </row>
    <row r="185" spans="1:8" s="47" customFormat="1" ht="38.25" customHeight="1" x14ac:dyDescent="0.25">
      <c r="A185" s="6" t="s">
        <v>226</v>
      </c>
      <c r="B185" s="113">
        <v>2210</v>
      </c>
      <c r="C185" s="113" t="s">
        <v>13</v>
      </c>
      <c r="D185" s="114">
        <v>1000</v>
      </c>
      <c r="E185" s="113" t="s">
        <v>227</v>
      </c>
      <c r="F185" s="114" t="s">
        <v>3</v>
      </c>
      <c r="G185" s="115"/>
    </row>
    <row r="186" spans="1:8" s="13" customFormat="1" ht="21" customHeight="1" x14ac:dyDescent="0.25">
      <c r="A186" s="25" t="s">
        <v>228</v>
      </c>
      <c r="B186" s="113"/>
      <c r="C186" s="113"/>
      <c r="D186" s="114"/>
      <c r="E186" s="113"/>
      <c r="F186" s="114"/>
      <c r="G186" s="115"/>
    </row>
    <row r="187" spans="1:8" s="47" customFormat="1" ht="47.25" customHeight="1" x14ac:dyDescent="0.25">
      <c r="A187" s="6" t="s">
        <v>229</v>
      </c>
      <c r="B187" s="113">
        <v>2220</v>
      </c>
      <c r="C187" s="113" t="s">
        <v>13</v>
      </c>
      <c r="D187" s="114">
        <v>8000</v>
      </c>
      <c r="E187" s="127" t="s">
        <v>86</v>
      </c>
      <c r="F187" s="114" t="s">
        <v>22</v>
      </c>
      <c r="G187" s="115"/>
    </row>
    <row r="188" spans="1:8" s="13" customFormat="1" ht="167.25" customHeight="1" x14ac:dyDescent="0.25">
      <c r="A188" s="25" t="s">
        <v>230</v>
      </c>
      <c r="B188" s="113"/>
      <c r="C188" s="113"/>
      <c r="D188" s="114"/>
      <c r="E188" s="127"/>
      <c r="F188" s="114"/>
      <c r="G188" s="115"/>
    </row>
    <row r="189" spans="1:8" s="13" customFormat="1" ht="32.25" customHeight="1" x14ac:dyDescent="0.25">
      <c r="A189" s="66" t="s">
        <v>231</v>
      </c>
      <c r="B189" s="66"/>
      <c r="C189" s="66"/>
      <c r="D189" s="61">
        <f>D149+D152+D154+D156+D158+D159+D161+D162+D164+D166+D168+D170+D172+D174+D176+D178+D180+D185+D187+D183+D182+D151</f>
        <v>135500</v>
      </c>
      <c r="E189" s="66"/>
      <c r="F189" s="42"/>
      <c r="G189" s="42"/>
      <c r="H189" s="58"/>
    </row>
    <row r="190" spans="1:8" s="45" customFormat="1" ht="23.25" customHeight="1" x14ac:dyDescent="0.25">
      <c r="A190" s="128" t="s">
        <v>232</v>
      </c>
      <c r="B190" s="128"/>
      <c r="C190" s="128"/>
      <c r="D190" s="128"/>
      <c r="E190" s="128"/>
      <c r="F190" s="128"/>
      <c r="G190" s="128"/>
    </row>
    <row r="191" spans="1:8" s="47" customFormat="1" ht="48.75" customHeight="1" x14ac:dyDescent="0.25">
      <c r="A191" s="37" t="s">
        <v>233</v>
      </c>
      <c r="B191" s="113">
        <v>2210</v>
      </c>
      <c r="C191" s="113" t="s">
        <v>13</v>
      </c>
      <c r="D191" s="114">
        <v>500</v>
      </c>
      <c r="E191" s="113" t="s">
        <v>43</v>
      </c>
      <c r="F191" s="114" t="s">
        <v>22</v>
      </c>
      <c r="G191" s="115">
        <v>0</v>
      </c>
    </row>
    <row r="192" spans="1:8" s="13" customFormat="1" ht="30" customHeight="1" x14ac:dyDescent="0.25">
      <c r="A192" s="25" t="s">
        <v>234</v>
      </c>
      <c r="B192" s="113"/>
      <c r="C192" s="113"/>
      <c r="D192" s="114"/>
      <c r="E192" s="113"/>
      <c r="F192" s="114"/>
      <c r="G192" s="115"/>
    </row>
    <row r="193" spans="1:8" s="47" customFormat="1" ht="27" customHeight="1" x14ac:dyDescent="0.25">
      <c r="A193" s="37" t="s">
        <v>235</v>
      </c>
      <c r="B193" s="113">
        <v>2210</v>
      </c>
      <c r="C193" s="113" t="s">
        <v>13</v>
      </c>
      <c r="D193" s="114">
        <v>14000</v>
      </c>
      <c r="E193" s="113" t="s">
        <v>208</v>
      </c>
      <c r="F193" s="114" t="s">
        <v>22</v>
      </c>
      <c r="G193" s="115">
        <v>0</v>
      </c>
    </row>
    <row r="194" spans="1:8" s="13" customFormat="1" ht="43.5" customHeight="1" x14ac:dyDescent="0.25">
      <c r="A194" s="25" t="s">
        <v>236</v>
      </c>
      <c r="B194" s="113"/>
      <c r="C194" s="113"/>
      <c r="D194" s="114"/>
      <c r="E194" s="113"/>
      <c r="F194" s="114"/>
      <c r="G194" s="115"/>
    </row>
    <row r="195" spans="1:8" s="47" customFormat="1" ht="27.75" customHeight="1" x14ac:dyDescent="0.25">
      <c r="A195" s="37" t="s">
        <v>237</v>
      </c>
      <c r="B195" s="113">
        <v>2210</v>
      </c>
      <c r="C195" s="113" t="s">
        <v>13</v>
      </c>
      <c r="D195" s="114">
        <v>1000</v>
      </c>
      <c r="E195" s="127" t="s">
        <v>16</v>
      </c>
      <c r="F195" s="114" t="s">
        <v>3</v>
      </c>
      <c r="G195" s="115">
        <v>0</v>
      </c>
    </row>
    <row r="196" spans="1:8" s="13" customFormat="1" ht="20.25" customHeight="1" x14ac:dyDescent="0.25">
      <c r="A196" s="25" t="s">
        <v>238</v>
      </c>
      <c r="B196" s="113"/>
      <c r="C196" s="113"/>
      <c r="D196" s="114"/>
      <c r="E196" s="127"/>
      <c r="F196" s="114"/>
      <c r="G196" s="115"/>
    </row>
    <row r="197" spans="1:8" s="47" customFormat="1" ht="36.75" customHeight="1" x14ac:dyDescent="0.25">
      <c r="A197" s="6" t="s">
        <v>239</v>
      </c>
      <c r="B197" s="113">
        <v>2210</v>
      </c>
      <c r="C197" s="113" t="s">
        <v>13</v>
      </c>
      <c r="D197" s="114">
        <v>2000</v>
      </c>
      <c r="E197" s="113" t="s">
        <v>16</v>
      </c>
      <c r="F197" s="114" t="s">
        <v>3</v>
      </c>
      <c r="G197" s="115"/>
    </row>
    <row r="198" spans="1:8" s="13" customFormat="1" ht="33" customHeight="1" x14ac:dyDescent="0.25">
      <c r="A198" s="25" t="s">
        <v>240</v>
      </c>
      <c r="B198" s="113"/>
      <c r="C198" s="113"/>
      <c r="D198" s="114"/>
      <c r="E198" s="113"/>
      <c r="F198" s="114"/>
      <c r="G198" s="115"/>
    </row>
    <row r="199" spans="1:8" s="13" customFormat="1" ht="33" customHeight="1" x14ac:dyDescent="0.25">
      <c r="A199" s="90" t="s">
        <v>241</v>
      </c>
      <c r="B199" s="90"/>
      <c r="C199" s="90"/>
      <c r="D199" s="61">
        <f>D191+D193+D195+D197</f>
        <v>17500</v>
      </c>
      <c r="E199" s="90"/>
      <c r="F199" s="42"/>
      <c r="G199" s="42"/>
      <c r="H199" s="58"/>
    </row>
    <row r="200" spans="1:8" s="45" customFormat="1" ht="24.75" customHeight="1" x14ac:dyDescent="0.25">
      <c r="A200" s="128" t="s">
        <v>242</v>
      </c>
      <c r="B200" s="128"/>
      <c r="C200" s="128"/>
      <c r="D200" s="128"/>
      <c r="E200" s="128"/>
      <c r="F200" s="128"/>
      <c r="G200" s="128"/>
    </row>
    <row r="201" spans="1:8" s="47" customFormat="1" ht="49.5" customHeight="1" x14ac:dyDescent="0.25">
      <c r="A201" s="6" t="s">
        <v>243</v>
      </c>
      <c r="B201" s="113">
        <v>2210</v>
      </c>
      <c r="C201" s="113" t="s">
        <v>13</v>
      </c>
      <c r="D201" s="114">
        <v>10000</v>
      </c>
      <c r="E201" s="113" t="s">
        <v>244</v>
      </c>
      <c r="F201" s="114" t="s">
        <v>2</v>
      </c>
      <c r="G201" s="115"/>
    </row>
    <row r="202" spans="1:8" s="13" customFormat="1" ht="50.25" customHeight="1" x14ac:dyDescent="0.25">
      <c r="A202" s="25" t="s">
        <v>245</v>
      </c>
      <c r="B202" s="113"/>
      <c r="C202" s="113"/>
      <c r="D202" s="114"/>
      <c r="E202" s="113"/>
      <c r="F202" s="114"/>
      <c r="G202" s="115"/>
    </row>
    <row r="203" spans="1:8" s="47" customFormat="1" ht="57.75" customHeight="1" x14ac:dyDescent="0.25">
      <c r="A203" s="6" t="s">
        <v>246</v>
      </c>
      <c r="B203" s="113">
        <v>2210</v>
      </c>
      <c r="C203" s="113" t="s">
        <v>13</v>
      </c>
      <c r="D203" s="114">
        <v>10000</v>
      </c>
      <c r="E203" s="127" t="s">
        <v>244</v>
      </c>
      <c r="F203" s="114" t="s">
        <v>247</v>
      </c>
      <c r="G203" s="115"/>
    </row>
    <row r="204" spans="1:8" s="91" customFormat="1" ht="27" customHeight="1" x14ac:dyDescent="0.2">
      <c r="A204" s="25" t="s">
        <v>248</v>
      </c>
      <c r="B204" s="113"/>
      <c r="C204" s="113"/>
      <c r="D204" s="114"/>
      <c r="E204" s="127"/>
      <c r="F204" s="114"/>
      <c r="G204" s="115"/>
    </row>
    <row r="205" spans="1:8" s="96" customFormat="1" ht="33" customHeight="1" x14ac:dyDescent="0.2">
      <c r="A205" s="92" t="s">
        <v>249</v>
      </c>
      <c r="B205" s="92"/>
      <c r="C205" s="92"/>
      <c r="D205" s="93">
        <f>D201+D203</f>
        <v>20000</v>
      </c>
      <c r="E205" s="92"/>
      <c r="F205" s="94"/>
      <c r="G205" s="95"/>
    </row>
    <row r="206" spans="1:8" s="96" customFormat="1" ht="30" customHeight="1" x14ac:dyDescent="0.2">
      <c r="A206" s="97" t="s">
        <v>260</v>
      </c>
      <c r="B206" s="97"/>
      <c r="C206" s="97"/>
      <c r="D206" s="98">
        <f>D34+D74+D79+D99+D101+D147+D189+D199+D205</f>
        <v>2769220</v>
      </c>
      <c r="E206" s="97"/>
      <c r="F206" s="99"/>
      <c r="G206" s="99"/>
      <c r="H206" s="100"/>
    </row>
    <row r="207" spans="1:8" s="96" customFormat="1" ht="15.75" x14ac:dyDescent="0.2">
      <c r="A207" s="101"/>
      <c r="B207" s="102"/>
      <c r="C207" s="103"/>
      <c r="D207" s="104"/>
      <c r="E207" s="103"/>
      <c r="F207" s="105"/>
      <c r="G207" s="106"/>
    </row>
    <row r="208" spans="1:8" s="110" customFormat="1" ht="18.75" x14ac:dyDescent="0.3">
      <c r="A208" s="107"/>
      <c r="B208" s="108"/>
      <c r="C208" s="108"/>
      <c r="D208" s="108"/>
      <c r="E208" s="148"/>
      <c r="F208" s="148"/>
      <c r="G208" s="109"/>
    </row>
    <row r="209" spans="1:6" x14ac:dyDescent="0.25">
      <c r="A209" t="s">
        <v>251</v>
      </c>
    </row>
    <row r="210" spans="1:6" x14ac:dyDescent="0.25">
      <c r="D210" s="112" t="s">
        <v>258</v>
      </c>
      <c r="F210" t="s">
        <v>257</v>
      </c>
    </row>
    <row r="211" spans="1:6" x14ac:dyDescent="0.25">
      <c r="A211" t="s">
        <v>252</v>
      </c>
    </row>
    <row r="212" spans="1:6" x14ac:dyDescent="0.25">
      <c r="D212" s="112" t="s">
        <v>258</v>
      </c>
      <c r="F212" t="s">
        <v>256</v>
      </c>
    </row>
    <row r="213" spans="1:6" x14ac:dyDescent="0.25">
      <c r="A213" t="s">
        <v>253</v>
      </c>
    </row>
    <row r="214" spans="1:6" x14ac:dyDescent="0.25">
      <c r="A214" t="s">
        <v>254</v>
      </c>
    </row>
    <row r="215" spans="1:6" x14ac:dyDescent="0.25">
      <c r="D215" t="s">
        <v>258</v>
      </c>
      <c r="F215" t="s">
        <v>255</v>
      </c>
    </row>
  </sheetData>
  <autoFilter ref="A4:G206"/>
  <mergeCells count="505">
    <mergeCell ref="E208:F208"/>
    <mergeCell ref="B197:B198"/>
    <mergeCell ref="C197:C198"/>
    <mergeCell ref="D197:D198"/>
    <mergeCell ref="E197:E198"/>
    <mergeCell ref="F197:F198"/>
    <mergeCell ref="G197:G198"/>
    <mergeCell ref="A200:G200"/>
    <mergeCell ref="B201:B202"/>
    <mergeCell ref="C201:C202"/>
    <mergeCell ref="D201:D202"/>
    <mergeCell ref="E201:E202"/>
    <mergeCell ref="F201:F202"/>
    <mergeCell ref="G201:G202"/>
    <mergeCell ref="B195:B196"/>
    <mergeCell ref="C195:C196"/>
    <mergeCell ref="D195:D196"/>
    <mergeCell ref="E195:E196"/>
    <mergeCell ref="F195:F196"/>
    <mergeCell ref="G195:G196"/>
    <mergeCell ref="B203:B204"/>
    <mergeCell ref="C203:C204"/>
    <mergeCell ref="D203:D204"/>
    <mergeCell ref="E203:E204"/>
    <mergeCell ref="F203:F204"/>
    <mergeCell ref="G203:G204"/>
    <mergeCell ref="A190:G190"/>
    <mergeCell ref="B191:B192"/>
    <mergeCell ref="C191:C192"/>
    <mergeCell ref="D191:D192"/>
    <mergeCell ref="E191:E192"/>
    <mergeCell ref="F191:F192"/>
    <mergeCell ref="G191:G192"/>
    <mergeCell ref="B193:B194"/>
    <mergeCell ref="C193:C194"/>
    <mergeCell ref="D193:D194"/>
    <mergeCell ref="E193:E194"/>
    <mergeCell ref="F193:F194"/>
    <mergeCell ref="G193:G194"/>
    <mergeCell ref="B185:B186"/>
    <mergeCell ref="C185:C186"/>
    <mergeCell ref="D185:D186"/>
    <mergeCell ref="E185:E186"/>
    <mergeCell ref="F185:F186"/>
    <mergeCell ref="G185:G186"/>
    <mergeCell ref="B187:B188"/>
    <mergeCell ref="C187:C188"/>
    <mergeCell ref="D187:D188"/>
    <mergeCell ref="E187:E188"/>
    <mergeCell ref="F187:F188"/>
    <mergeCell ref="G187:G188"/>
    <mergeCell ref="B180:B181"/>
    <mergeCell ref="C180:C181"/>
    <mergeCell ref="D180:D181"/>
    <mergeCell ref="E180:E181"/>
    <mergeCell ref="F180:F181"/>
    <mergeCell ref="G180:G181"/>
    <mergeCell ref="B183:B184"/>
    <mergeCell ref="C183:C184"/>
    <mergeCell ref="D183:D184"/>
    <mergeCell ref="E183:E184"/>
    <mergeCell ref="F183:F184"/>
    <mergeCell ref="G183:G184"/>
    <mergeCell ref="B176:B177"/>
    <mergeCell ref="C176:C177"/>
    <mergeCell ref="D176:D177"/>
    <mergeCell ref="E176:E177"/>
    <mergeCell ref="F176:F177"/>
    <mergeCell ref="G176:G177"/>
    <mergeCell ref="B178:B179"/>
    <mergeCell ref="C178:C179"/>
    <mergeCell ref="D178:D179"/>
    <mergeCell ref="E178:E179"/>
    <mergeCell ref="F178:F179"/>
    <mergeCell ref="G178:G179"/>
    <mergeCell ref="B172:B173"/>
    <mergeCell ref="C172:C173"/>
    <mergeCell ref="D172:D173"/>
    <mergeCell ref="E172:E173"/>
    <mergeCell ref="F172:F173"/>
    <mergeCell ref="G172:G173"/>
    <mergeCell ref="B174:B175"/>
    <mergeCell ref="C174:C175"/>
    <mergeCell ref="D174:D175"/>
    <mergeCell ref="E174:E175"/>
    <mergeCell ref="F174:F175"/>
    <mergeCell ref="G174:G175"/>
    <mergeCell ref="B168:B169"/>
    <mergeCell ref="C168:C169"/>
    <mergeCell ref="D168:D169"/>
    <mergeCell ref="E168:E169"/>
    <mergeCell ref="F168:F169"/>
    <mergeCell ref="G168:G169"/>
    <mergeCell ref="B170:B171"/>
    <mergeCell ref="C170:C171"/>
    <mergeCell ref="D170:D171"/>
    <mergeCell ref="E170:E171"/>
    <mergeCell ref="F170:F171"/>
    <mergeCell ref="G170:G171"/>
    <mergeCell ref="B164:B165"/>
    <mergeCell ref="C164:C165"/>
    <mergeCell ref="D164:D165"/>
    <mergeCell ref="E164:E165"/>
    <mergeCell ref="F164:F165"/>
    <mergeCell ref="G164:G165"/>
    <mergeCell ref="B166:B167"/>
    <mergeCell ref="C166:C167"/>
    <mergeCell ref="D166:D167"/>
    <mergeCell ref="E166:E167"/>
    <mergeCell ref="F166:F167"/>
    <mergeCell ref="G166:G167"/>
    <mergeCell ref="B159:B160"/>
    <mergeCell ref="C159:C160"/>
    <mergeCell ref="D159:D160"/>
    <mergeCell ref="E159:E160"/>
    <mergeCell ref="F159:F160"/>
    <mergeCell ref="G159:G160"/>
    <mergeCell ref="B162:B163"/>
    <mergeCell ref="C162:C163"/>
    <mergeCell ref="D162:D163"/>
    <mergeCell ref="E162:E163"/>
    <mergeCell ref="F162:F163"/>
    <mergeCell ref="G162:G163"/>
    <mergeCell ref="B154:B155"/>
    <mergeCell ref="C154:C155"/>
    <mergeCell ref="D154:D155"/>
    <mergeCell ref="E154:E155"/>
    <mergeCell ref="F154:F155"/>
    <mergeCell ref="G154:G155"/>
    <mergeCell ref="B156:B157"/>
    <mergeCell ref="C156:C157"/>
    <mergeCell ref="D156:D157"/>
    <mergeCell ref="E156:E157"/>
    <mergeCell ref="F156:F157"/>
    <mergeCell ref="G156:G157"/>
    <mergeCell ref="A148:G148"/>
    <mergeCell ref="B149:B150"/>
    <mergeCell ref="C149:C150"/>
    <mergeCell ref="D149:D150"/>
    <mergeCell ref="E149:E150"/>
    <mergeCell ref="F149:F150"/>
    <mergeCell ref="G149:G150"/>
    <mergeCell ref="B152:B153"/>
    <mergeCell ref="C152:C153"/>
    <mergeCell ref="D152:D153"/>
    <mergeCell ref="E152:E153"/>
    <mergeCell ref="F152:F153"/>
    <mergeCell ref="G152:G153"/>
    <mergeCell ref="B143:B144"/>
    <mergeCell ref="C143:C144"/>
    <mergeCell ref="D143:D144"/>
    <mergeCell ref="E143:E144"/>
    <mergeCell ref="F143:F144"/>
    <mergeCell ref="G143:G144"/>
    <mergeCell ref="B145:B146"/>
    <mergeCell ref="C145:C146"/>
    <mergeCell ref="D145:D146"/>
    <mergeCell ref="E145:E146"/>
    <mergeCell ref="F145:F146"/>
    <mergeCell ref="G145:G146"/>
    <mergeCell ref="B139:B140"/>
    <mergeCell ref="C139:C140"/>
    <mergeCell ref="D139:D140"/>
    <mergeCell ref="E139:E140"/>
    <mergeCell ref="F139:F140"/>
    <mergeCell ref="G139:G140"/>
    <mergeCell ref="B141:B142"/>
    <mergeCell ref="C141:C142"/>
    <mergeCell ref="D141:D142"/>
    <mergeCell ref="E141:E142"/>
    <mergeCell ref="F141:F142"/>
    <mergeCell ref="G141:G142"/>
    <mergeCell ref="B135:B136"/>
    <mergeCell ref="C135:C136"/>
    <mergeCell ref="D135:D136"/>
    <mergeCell ref="E135:E136"/>
    <mergeCell ref="F135:F136"/>
    <mergeCell ref="G135:G136"/>
    <mergeCell ref="B137:B138"/>
    <mergeCell ref="C137:C138"/>
    <mergeCell ref="D137:D138"/>
    <mergeCell ref="E137:E138"/>
    <mergeCell ref="F137:F138"/>
    <mergeCell ref="G137:G138"/>
    <mergeCell ref="B131:B132"/>
    <mergeCell ref="C131:C132"/>
    <mergeCell ref="D131:D132"/>
    <mergeCell ref="E131:E132"/>
    <mergeCell ref="F131:F132"/>
    <mergeCell ref="G131:G132"/>
    <mergeCell ref="B133:B134"/>
    <mergeCell ref="C133:C134"/>
    <mergeCell ref="D133:D134"/>
    <mergeCell ref="E133:E134"/>
    <mergeCell ref="F133:F134"/>
    <mergeCell ref="G133:G134"/>
    <mergeCell ref="B127:B128"/>
    <mergeCell ref="C127:C128"/>
    <mergeCell ref="D127:D128"/>
    <mergeCell ref="E127:E128"/>
    <mergeCell ref="F127:F128"/>
    <mergeCell ref="G127:G128"/>
    <mergeCell ref="B129:B130"/>
    <mergeCell ref="C129:C130"/>
    <mergeCell ref="D129:D130"/>
    <mergeCell ref="E129:E130"/>
    <mergeCell ref="F129:F130"/>
    <mergeCell ref="G129:G130"/>
    <mergeCell ref="B123:B124"/>
    <mergeCell ref="C123:C124"/>
    <mergeCell ref="D123:D124"/>
    <mergeCell ref="E123:E124"/>
    <mergeCell ref="F123:F124"/>
    <mergeCell ref="G123:G124"/>
    <mergeCell ref="B125:B126"/>
    <mergeCell ref="C125:C126"/>
    <mergeCell ref="D125:D126"/>
    <mergeCell ref="E125:E126"/>
    <mergeCell ref="F125:F126"/>
    <mergeCell ref="G125:G126"/>
    <mergeCell ref="B118:B119"/>
    <mergeCell ref="C118:C119"/>
    <mergeCell ref="D118:D119"/>
    <mergeCell ref="E118:E119"/>
    <mergeCell ref="F118:F119"/>
    <mergeCell ref="G118:G119"/>
    <mergeCell ref="B120:B121"/>
    <mergeCell ref="C120:C121"/>
    <mergeCell ref="D120:D121"/>
    <mergeCell ref="E120:E121"/>
    <mergeCell ref="F120:F121"/>
    <mergeCell ref="G120:G121"/>
    <mergeCell ref="B112:B113"/>
    <mergeCell ref="C112:C113"/>
    <mergeCell ref="D112:D113"/>
    <mergeCell ref="E112:E113"/>
    <mergeCell ref="F112:F113"/>
    <mergeCell ref="G112:G113"/>
    <mergeCell ref="D116:D117"/>
    <mergeCell ref="E116:E117"/>
    <mergeCell ref="F116:F117"/>
    <mergeCell ref="G116:G117"/>
    <mergeCell ref="B114:B115"/>
    <mergeCell ref="C114:C115"/>
    <mergeCell ref="D114:D115"/>
    <mergeCell ref="E114:E115"/>
    <mergeCell ref="F114:F115"/>
    <mergeCell ref="G114:G115"/>
    <mergeCell ref="B116:B117"/>
    <mergeCell ref="C116:C117"/>
    <mergeCell ref="B108:B109"/>
    <mergeCell ref="C108:C109"/>
    <mergeCell ref="D108:D109"/>
    <mergeCell ref="E108:E109"/>
    <mergeCell ref="F108:F109"/>
    <mergeCell ref="G108:G109"/>
    <mergeCell ref="B110:B111"/>
    <mergeCell ref="C110:C111"/>
    <mergeCell ref="D110:D111"/>
    <mergeCell ref="E110:E111"/>
    <mergeCell ref="F110:F111"/>
    <mergeCell ref="G110:G111"/>
    <mergeCell ref="A103:G103"/>
    <mergeCell ref="B104:B105"/>
    <mergeCell ref="C104:C105"/>
    <mergeCell ref="D104:D105"/>
    <mergeCell ref="E104:E105"/>
    <mergeCell ref="F104:F105"/>
    <mergeCell ref="G104:G105"/>
    <mergeCell ref="B106:B107"/>
    <mergeCell ref="C106:C107"/>
    <mergeCell ref="D106:D107"/>
    <mergeCell ref="E106:E107"/>
    <mergeCell ref="F106:F107"/>
    <mergeCell ref="G106:G107"/>
    <mergeCell ref="B97:B98"/>
    <mergeCell ref="C97:C98"/>
    <mergeCell ref="D97:D98"/>
    <mergeCell ref="E97:E98"/>
    <mergeCell ref="F97:F98"/>
    <mergeCell ref="G97:G98"/>
    <mergeCell ref="A100:G100"/>
    <mergeCell ref="B101:B102"/>
    <mergeCell ref="C101:C102"/>
    <mergeCell ref="D101:D102"/>
    <mergeCell ref="E101:E102"/>
    <mergeCell ref="F101:F102"/>
    <mergeCell ref="G101:G102"/>
    <mergeCell ref="B93:B94"/>
    <mergeCell ref="C93:C94"/>
    <mergeCell ref="D93:D94"/>
    <mergeCell ref="E93:E94"/>
    <mergeCell ref="F93:F94"/>
    <mergeCell ref="G93:G94"/>
    <mergeCell ref="B95:B96"/>
    <mergeCell ref="C95:C96"/>
    <mergeCell ref="D95:D96"/>
    <mergeCell ref="E95:E96"/>
    <mergeCell ref="F95:F96"/>
    <mergeCell ref="G95:G96"/>
    <mergeCell ref="B89:B90"/>
    <mergeCell ref="C89:C90"/>
    <mergeCell ref="D89:D90"/>
    <mergeCell ref="E89:E90"/>
    <mergeCell ref="F89:F90"/>
    <mergeCell ref="G89:G90"/>
    <mergeCell ref="B91:B92"/>
    <mergeCell ref="C91:C92"/>
    <mergeCell ref="D91:D92"/>
    <mergeCell ref="E91:E92"/>
    <mergeCell ref="F91:F92"/>
    <mergeCell ref="G91:G92"/>
    <mergeCell ref="B83:B84"/>
    <mergeCell ref="C83:C84"/>
    <mergeCell ref="D83:D84"/>
    <mergeCell ref="E83:E84"/>
    <mergeCell ref="F83:F84"/>
    <mergeCell ref="G83:G84"/>
    <mergeCell ref="B85:B86"/>
    <mergeCell ref="C85:C86"/>
    <mergeCell ref="D85:D86"/>
    <mergeCell ref="E85:E86"/>
    <mergeCell ref="F85:F86"/>
    <mergeCell ref="G85:G86"/>
    <mergeCell ref="B76:B77"/>
    <mergeCell ref="C76:C77"/>
    <mergeCell ref="D76:D77"/>
    <mergeCell ref="E76:E77"/>
    <mergeCell ref="F76:F77"/>
    <mergeCell ref="G76:G77"/>
    <mergeCell ref="A80:G80"/>
    <mergeCell ref="B81:B82"/>
    <mergeCell ref="C81:C82"/>
    <mergeCell ref="D81:D82"/>
    <mergeCell ref="E81:E82"/>
    <mergeCell ref="F81:F82"/>
    <mergeCell ref="G81:G82"/>
    <mergeCell ref="F68:F69"/>
    <mergeCell ref="G68:G69"/>
    <mergeCell ref="B70:B71"/>
    <mergeCell ref="C70:C71"/>
    <mergeCell ref="D70:D71"/>
    <mergeCell ref="E70:E71"/>
    <mergeCell ref="F70:F71"/>
    <mergeCell ref="G70:G71"/>
    <mergeCell ref="A75:G75"/>
    <mergeCell ref="B68:B69"/>
    <mergeCell ref="C68:C69"/>
    <mergeCell ref="D68:D69"/>
    <mergeCell ref="E68:E69"/>
    <mergeCell ref="B59:B60"/>
    <mergeCell ref="C59:C60"/>
    <mergeCell ref="D59:D60"/>
    <mergeCell ref="E59:E60"/>
    <mergeCell ref="F59:F60"/>
    <mergeCell ref="G59:G60"/>
    <mergeCell ref="B62:B63"/>
    <mergeCell ref="C62:C63"/>
    <mergeCell ref="D62:D63"/>
    <mergeCell ref="E62:E63"/>
    <mergeCell ref="F62:F63"/>
    <mergeCell ref="G62:G63"/>
    <mergeCell ref="B55:B56"/>
    <mergeCell ref="C55:C56"/>
    <mergeCell ref="D55:D56"/>
    <mergeCell ref="E55:E56"/>
    <mergeCell ref="F55:F56"/>
    <mergeCell ref="G55:G56"/>
    <mergeCell ref="B57:B58"/>
    <mergeCell ref="C57:C58"/>
    <mergeCell ref="D57:D58"/>
    <mergeCell ref="E57:E58"/>
    <mergeCell ref="F57:F58"/>
    <mergeCell ref="G57:G58"/>
    <mergeCell ref="B51:B52"/>
    <mergeCell ref="C51:C52"/>
    <mergeCell ref="D51:D52"/>
    <mergeCell ref="E51:E52"/>
    <mergeCell ref="F51:F52"/>
    <mergeCell ref="G51:G52"/>
    <mergeCell ref="B53:B54"/>
    <mergeCell ref="C53:C54"/>
    <mergeCell ref="D53:D54"/>
    <mergeCell ref="E53:E54"/>
    <mergeCell ref="F53:F54"/>
    <mergeCell ref="G53:G54"/>
    <mergeCell ref="B29:B30"/>
    <mergeCell ref="C29:C30"/>
    <mergeCell ref="D29:D30"/>
    <mergeCell ref="E29:E30"/>
    <mergeCell ref="F29:F30"/>
    <mergeCell ref="G29:G30"/>
    <mergeCell ref="B32:B33"/>
    <mergeCell ref="C32:C33"/>
    <mergeCell ref="D32:D33"/>
    <mergeCell ref="E32:E33"/>
    <mergeCell ref="F32:F33"/>
    <mergeCell ref="G32:G33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27:G28"/>
    <mergeCell ref="D13:D14"/>
    <mergeCell ref="E13:E14"/>
    <mergeCell ref="F13:F14"/>
    <mergeCell ref="G13:G14"/>
    <mergeCell ref="B15:B16"/>
    <mergeCell ref="C15:C16"/>
    <mergeCell ref="D15:D16"/>
    <mergeCell ref="E15:E16"/>
    <mergeCell ref="F15:F16"/>
    <mergeCell ref="G15:G16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G47:G48"/>
    <mergeCell ref="B49:B50"/>
    <mergeCell ref="C49:C50"/>
    <mergeCell ref="E49:E50"/>
    <mergeCell ref="F49:F50"/>
    <mergeCell ref="G49:G50"/>
    <mergeCell ref="B47:B48"/>
    <mergeCell ref="C47:C48"/>
    <mergeCell ref="E47:E48"/>
    <mergeCell ref="F47:F48"/>
    <mergeCell ref="D47:D48"/>
    <mergeCell ref="D49:D50"/>
    <mergeCell ref="B45:B46"/>
    <mergeCell ref="C45:C46"/>
    <mergeCell ref="E45:E46"/>
    <mergeCell ref="F45:F46"/>
    <mergeCell ref="G45:G46"/>
    <mergeCell ref="B42:B43"/>
    <mergeCell ref="C42:C43"/>
    <mergeCell ref="D42:D43"/>
    <mergeCell ref="E42:E43"/>
    <mergeCell ref="F42:F43"/>
    <mergeCell ref="G42:G43"/>
    <mergeCell ref="D45:D46"/>
    <mergeCell ref="B38:B39"/>
    <mergeCell ref="C38:C39"/>
    <mergeCell ref="D38:D39"/>
    <mergeCell ref="E38:E39"/>
    <mergeCell ref="F38:F39"/>
    <mergeCell ref="G38:G39"/>
    <mergeCell ref="A35:G35"/>
    <mergeCell ref="B36:B37"/>
    <mergeCell ref="C36:C37"/>
    <mergeCell ref="D36:D37"/>
    <mergeCell ref="E36:E37"/>
    <mergeCell ref="F36:F37"/>
    <mergeCell ref="G36:G37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18:B19"/>
    <mergeCell ref="C18:C19"/>
    <mergeCell ref="E18:E19"/>
    <mergeCell ref="F18:F19"/>
    <mergeCell ref="G18:G19"/>
    <mergeCell ref="D18:D19"/>
    <mergeCell ref="F1:H1"/>
    <mergeCell ref="A2:H2"/>
    <mergeCell ref="A3:H3"/>
    <mergeCell ref="A5:G5"/>
    <mergeCell ref="B9:B10"/>
    <mergeCell ref="C9:C10"/>
    <mergeCell ref="D9:D10"/>
    <mergeCell ref="E9:E10"/>
    <mergeCell ref="F9:F10"/>
    <mergeCell ref="G9:G10"/>
    <mergeCell ref="B11:B12"/>
    <mergeCell ref="C11:C12"/>
    <mergeCell ref="D11:D12"/>
    <mergeCell ref="E11:E12"/>
    <mergeCell ref="F11:F12"/>
    <mergeCell ref="G11:G12"/>
    <mergeCell ref="B13:B14"/>
    <mergeCell ref="C13:C14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Аркуш1</vt:lpstr>
      <vt:lpstr>Аркуш2</vt:lpstr>
      <vt:lpstr>Аркуш3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2021-02-22T15:03:59Z</dcterms:modified>
</cp:coreProperties>
</file>